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ODBORY - ORJ\"/>
    </mc:Choice>
  </mc:AlternateContent>
  <xr:revisionPtr revIDLastSave="0" documentId="8_{7D93E8DB-D0C1-44C8-9EF1-755517E3167C}" xr6:coauthVersionLast="36" xr6:coauthVersionMax="36" xr10:uidLastSave="{00000000-0000-0000-0000-000000000000}"/>
  <bookViews>
    <workbookView xWindow="0" yWindow="0" windowWidth="28770" windowHeight="11850" xr2:uid="{00000000-000D-0000-FFFF-FFFF00000000}"/>
  </bookViews>
  <sheets>
    <sheet name="ORJ 2" sheetId="1" r:id="rId1"/>
  </sheets>
  <definedNames>
    <definedName name="_xlnm.Print_Titles" localSheetId="0">'ORJ 2'!$1:$1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9" i="1" l="1"/>
  <c r="L120" i="1" s="1"/>
  <c r="K119" i="1"/>
  <c r="J119" i="1"/>
  <c r="I119" i="1"/>
  <c r="I120" i="1" s="1"/>
  <c r="H119" i="1"/>
  <c r="L103" i="1"/>
  <c r="K103" i="1"/>
  <c r="J103" i="1"/>
  <c r="J120" i="1" s="1"/>
  <c r="I103" i="1"/>
  <c r="H103" i="1"/>
  <c r="L41" i="1"/>
  <c r="L42" i="1" s="1"/>
  <c r="K41" i="1"/>
  <c r="J41" i="1"/>
  <c r="I41" i="1"/>
  <c r="H41" i="1"/>
  <c r="L35" i="1"/>
  <c r="L123" i="1" s="1"/>
  <c r="K35" i="1"/>
  <c r="K123" i="1" s="1"/>
  <c r="J35" i="1"/>
  <c r="I35" i="1"/>
  <c r="I123" i="1" s="1"/>
  <c r="H35" i="1"/>
  <c r="H123" i="1" s="1"/>
  <c r="H120" i="1" l="1"/>
  <c r="K120" i="1"/>
  <c r="K42" i="1"/>
  <c r="J123" i="1"/>
  <c r="J42" i="1"/>
  <c r="J122" i="1" s="1"/>
  <c r="K122" i="1"/>
  <c r="L122" i="1"/>
  <c r="H42" i="1"/>
  <c r="H122" i="1" s="1"/>
  <c r="I42" i="1"/>
  <c r="I122" i="1" s="1"/>
</calcChain>
</file>

<file path=xl/sharedStrings.xml><?xml version="1.0" encoding="utf-8"?>
<sst xmlns="http://schemas.openxmlformats.org/spreadsheetml/2006/main" count="274" uniqueCount="102">
  <si>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</si>
  <si>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</si>
  <si>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</si>
  <si>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</si>
  <si>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</si>
  <si>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</si>
  <si>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</si>
  <si>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</si>
  <si>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</si>
  <si>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</si>
  <si>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</si>
  <si>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</si>
  <si>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Zkratka položky</t>
  </si>
  <si>
    <t>Název org.</t>
  </si>
  <si>
    <t>Zkratka paragrafu</t>
  </si>
  <si>
    <t>Název účelového znaku</t>
  </si>
  <si>
    <t>Správní poplatky</t>
  </si>
  <si>
    <t>Příjmy z poskyt. služeb, výrobků, práv</t>
  </si>
  <si>
    <t>Podpora ostatních produkčních činností</t>
  </si>
  <si>
    <t>OMM - honitby, DPH osvobozený</t>
  </si>
  <si>
    <t>Příjmy z pronájmu pozemků</t>
  </si>
  <si>
    <t>Celospolečenské funkce lesů</t>
  </si>
  <si>
    <t>Silnice</t>
  </si>
  <si>
    <t>Ostatní záležitosti pozemních komunikací</t>
  </si>
  <si>
    <t>Bytové hospodářství</t>
  </si>
  <si>
    <t>Chomutovská bytová, a s</t>
  </si>
  <si>
    <t>Příjmy z pronáj.ost. nemov.věcí a částí</t>
  </si>
  <si>
    <t>Přijaté neinv. přísp.a náhrady</t>
  </si>
  <si>
    <t>Nebytové hospodářství</t>
  </si>
  <si>
    <t>OMM - reklama</t>
  </si>
  <si>
    <t>Komunální služby a územní rozvoj j.n.</t>
  </si>
  <si>
    <t>OMM - zahrádky</t>
  </si>
  <si>
    <t>OMM - zahrádkářské kolonie</t>
  </si>
  <si>
    <t>Sankční platby přijaté od jin.osob</t>
  </si>
  <si>
    <t>Využívání a zneškodňování komunál.odpadů</t>
  </si>
  <si>
    <t>Příjmy z pronájmu movitých věcí</t>
  </si>
  <si>
    <t>Činnost místní správy</t>
  </si>
  <si>
    <t>Příjmy z prodeje krátk.maj. a DDM</t>
  </si>
  <si>
    <t>Přijatá pojistná plnění</t>
  </si>
  <si>
    <t>Neidentifikované příjmy</t>
  </si>
  <si>
    <t>Ostatní činnosti j.n.</t>
  </si>
  <si>
    <t>Běžné příjmy</t>
  </si>
  <si>
    <t>Příjem z prodeje ost.nemov.věcí a j.částí</t>
  </si>
  <si>
    <t>Příjem z prodeje pozemků</t>
  </si>
  <si>
    <t>Kapitálové příjmy</t>
  </si>
  <si>
    <t>Příjmy 2 - Odbor majetku města</t>
  </si>
  <si>
    <t>Zeměděl.pachtovné</t>
  </si>
  <si>
    <t>Opravy a udržování</t>
  </si>
  <si>
    <t>Nákup materiálu j.n.</t>
  </si>
  <si>
    <t>OMM - lávky Bezručovo údolí</t>
  </si>
  <si>
    <t>OMM - chodníky, parkoviště stezky</t>
  </si>
  <si>
    <t>Provoz veřejné silniční dopravy</t>
  </si>
  <si>
    <t>OMM - autobusové zastávky</t>
  </si>
  <si>
    <t>Nákup ostatních služeb</t>
  </si>
  <si>
    <t>Úpravy drobných vodních toků</t>
  </si>
  <si>
    <t>Mateřské školy</t>
  </si>
  <si>
    <t>Základní školy</t>
  </si>
  <si>
    <t>OMM - opravy NP ZŠaMŠ Duhová cesta Havlíčkova ul</t>
  </si>
  <si>
    <t>Poříz.,a obnova hodnot kultur. povědomí</t>
  </si>
  <si>
    <t>Studená voda</t>
  </si>
  <si>
    <t>Teplo</t>
  </si>
  <si>
    <t>Plyn</t>
  </si>
  <si>
    <t>Elektrická energie</t>
  </si>
  <si>
    <t>Podlimitní technické zhodnocení</t>
  </si>
  <si>
    <t>OMM - nebytové prostory</t>
  </si>
  <si>
    <t>OMM - stížnosti obyvatel</t>
  </si>
  <si>
    <t>Služby elektronických komunikací</t>
  </si>
  <si>
    <t>Služby peněžních ústavů</t>
  </si>
  <si>
    <t>OMM - fond oprav</t>
  </si>
  <si>
    <t>Úhrady sankcí j.rozpočtům</t>
  </si>
  <si>
    <t>Pohřebnictví</t>
  </si>
  <si>
    <t>Sběr a svoz komunálních odpadů</t>
  </si>
  <si>
    <t>Podlimitní věcná břemena</t>
  </si>
  <si>
    <t>Drobný dlouhod. HM</t>
  </si>
  <si>
    <t>Nájemné</t>
  </si>
  <si>
    <t>Poradenské a právní služby</t>
  </si>
  <si>
    <t>OMM - demolice</t>
  </si>
  <si>
    <t>Platby daní a poplatků SR</t>
  </si>
  <si>
    <t>Ost. neinv. transfery FO</t>
  </si>
  <si>
    <t>Ostatní finanční operace</t>
  </si>
  <si>
    <t>Zaplacené sankce a odstupné</t>
  </si>
  <si>
    <t>Běžné výdaje</t>
  </si>
  <si>
    <t>Kulturní předměty</t>
  </si>
  <si>
    <t>Stavby</t>
  </si>
  <si>
    <t>Ostatní zájmová činnost a rekreace</t>
  </si>
  <si>
    <t>Stroje, přístroje a zařízení</t>
  </si>
  <si>
    <t>Pozemky</t>
  </si>
  <si>
    <t>OMM - pozemky</t>
  </si>
  <si>
    <t>Nadlimitní věcná břemena</t>
  </si>
  <si>
    <t>Nákup majetkových podílů</t>
  </si>
  <si>
    <t>Kapitálové výdaje</t>
  </si>
  <si>
    <t>Výdaje 2 - Odbor majetku města</t>
  </si>
  <si>
    <t>VÝSLEDEK HOSPODAŘENÍ (P - V)</t>
  </si>
  <si>
    <t>PROVOZNÍ PŘEBYTEK (BP - BV)</t>
  </si>
  <si>
    <t>NOVÉ</t>
  </si>
  <si>
    <t>vedoucí OMM: Ing. Řeháková</t>
  </si>
  <si>
    <t>správce rozpočtu : Warnicka</t>
  </si>
  <si>
    <t>poníženo o 800 tis. sanace Pražská ul.-jednání 6.10.25</t>
  </si>
  <si>
    <t>poníženo o 2mil. demolice, a o 500tis. palisády park -jednání 6.10.25</t>
  </si>
  <si>
    <t>poníženo o 2mil. vodní vlek -jednání 6.10.2025</t>
  </si>
  <si>
    <t>poníženo o 1,5 mil. radar - jednání 6.10.2025</t>
  </si>
  <si>
    <t>Dne : 07.10.2025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</si>
</sst>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b/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3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" fillId="0" borderId="0" xfId="0" applyFont="1"/>
    <xf numFmtId="16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0"/>
  <sheetViews>
    <sheetView tabSelected="1" zoomScaleNormal="100" workbookViewId="0">
      <pane ySplit="1" topLeftCell="A2" activePane="bottomLeft" state="frozen"/>
      <selection pane="bottomLeft" activeCell="P117" sqref="P117"/>
    </sheetView>
  </sheetViews>
  <sheetFormatPr defaultColWidth="3.7109375" defaultRowHeight="12.75" x14ac:dyDescent="0.2"/>
  <cols>
    <col min="1" max="1" width="3.7109375" style="7"/>
    <col min="2" max="3" width="5" style="7" customWidth="1"/>
    <col min="4" max="4" width="9.5703125" style="7" customWidth="1"/>
    <col min="5" max="7" width="6.5703125" style="7" customWidth="1"/>
    <col min="8" max="8" width="12.85546875" style="8" customWidth="1"/>
    <col min="9" max="9" width="13.140625" style="8" customWidth="1"/>
    <col min="10" max="10" width="10.85546875" style="8" customWidth="1"/>
    <col min="11" max="11" width="12.42578125" style="8" customWidth="1"/>
    <col min="12" max="12" width="12.140625" style="8" customWidth="1"/>
    <col min="13" max="13" width="44.140625" style="9" customWidth="1"/>
    <col min="14" max="14" width="33.140625" style="9" customWidth="1"/>
    <col min="15" max="15" width="33.42578125" style="9" customWidth="1"/>
    <col min="16" max="16" width="28.140625" style="9" customWidth="1"/>
    <col min="17" max="16384" width="3.7109375" style="6"/>
  </cols>
  <sheetData>
    <row r="1" spans="1:16" ht="30.4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</row>
    <row r="2" spans="1:16" x14ac:dyDescent="0.2">
      <c r="J2" s="1"/>
    </row>
    <row r="3" spans="1:16" x14ac:dyDescent="0.2">
      <c r="A3" s="10">
        <v>2</v>
      </c>
      <c r="B3" s="10"/>
      <c r="C3" s="10">
        <v>1361</v>
      </c>
      <c r="D3" s="10"/>
      <c r="E3" s="10"/>
      <c r="F3" s="10"/>
      <c r="G3" s="10"/>
      <c r="H3" s="11">
        <v>4.92</v>
      </c>
      <c r="I3" s="11">
        <v>7.57</v>
      </c>
      <c r="J3" s="1"/>
      <c r="K3" s="11"/>
      <c r="L3" s="12"/>
      <c r="M3" s="13" t="s">
        <v>16</v>
      </c>
      <c r="N3" s="13"/>
      <c r="O3" s="13"/>
      <c r="P3" s="13"/>
    </row>
    <row r="4" spans="1:16" x14ac:dyDescent="0.2">
      <c r="A4" s="10">
        <v>2</v>
      </c>
      <c r="B4" s="10">
        <v>1032</v>
      </c>
      <c r="C4" s="10">
        <v>2111</v>
      </c>
      <c r="D4" s="10"/>
      <c r="E4" s="10"/>
      <c r="F4" s="10"/>
      <c r="G4" s="10"/>
      <c r="H4" s="11"/>
      <c r="I4" s="11">
        <v>20.801110000000001</v>
      </c>
      <c r="J4" s="1">
        <v>521</v>
      </c>
      <c r="K4" s="11">
        <v>6</v>
      </c>
      <c r="L4" s="12">
        <v>545.81002999999998</v>
      </c>
      <c r="M4" s="13" t="s">
        <v>17</v>
      </c>
      <c r="N4" s="13"/>
      <c r="O4" s="13" t="s">
        <v>18</v>
      </c>
      <c r="P4" s="13"/>
    </row>
    <row r="5" spans="1:16" x14ac:dyDescent="0.2">
      <c r="A5" s="10">
        <v>2</v>
      </c>
      <c r="B5" s="10">
        <v>1032</v>
      </c>
      <c r="C5" s="10">
        <v>2111</v>
      </c>
      <c r="D5" s="10">
        <v>216</v>
      </c>
      <c r="E5" s="10"/>
      <c r="F5" s="10"/>
      <c r="G5" s="10"/>
      <c r="H5" s="11"/>
      <c r="I5" s="11">
        <v>609.25831000000005</v>
      </c>
      <c r="J5" s="1">
        <v>20</v>
      </c>
      <c r="K5" s="11">
        <v>522</v>
      </c>
      <c r="L5" s="12">
        <v>18.526</v>
      </c>
      <c r="M5" s="13" t="s">
        <v>17</v>
      </c>
      <c r="N5" s="13" t="s">
        <v>19</v>
      </c>
      <c r="O5" s="13" t="s">
        <v>18</v>
      </c>
      <c r="P5" s="13"/>
    </row>
    <row r="6" spans="1:16" x14ac:dyDescent="0.2">
      <c r="A6" s="10">
        <v>2</v>
      </c>
      <c r="B6" s="10">
        <v>1037</v>
      </c>
      <c r="C6" s="10">
        <v>2131</v>
      </c>
      <c r="D6" s="10"/>
      <c r="E6" s="10"/>
      <c r="F6" s="10"/>
      <c r="G6" s="10"/>
      <c r="H6" s="11">
        <v>466.43389999999999</v>
      </c>
      <c r="I6" s="11"/>
      <c r="J6" s="1"/>
      <c r="K6" s="11"/>
      <c r="L6" s="12"/>
      <c r="M6" s="13" t="s">
        <v>20</v>
      </c>
      <c r="N6" s="13"/>
      <c r="O6" s="13" t="s">
        <v>21</v>
      </c>
      <c r="P6" s="13"/>
    </row>
    <row r="7" spans="1:16" x14ac:dyDescent="0.2">
      <c r="A7" s="10">
        <v>2</v>
      </c>
      <c r="B7" s="10">
        <v>2212</v>
      </c>
      <c r="C7" s="10">
        <v>2131</v>
      </c>
      <c r="D7" s="10"/>
      <c r="E7" s="10"/>
      <c r="F7" s="10"/>
      <c r="G7" s="10"/>
      <c r="H7" s="11">
        <v>5744.08925</v>
      </c>
      <c r="I7" s="11">
        <v>5187.9685600000003</v>
      </c>
      <c r="J7" s="1">
        <v>10477</v>
      </c>
      <c r="K7" s="11">
        <v>9460</v>
      </c>
      <c r="L7" s="12">
        <v>5057.8487800000003</v>
      </c>
      <c r="M7" s="13" t="s">
        <v>20</v>
      </c>
      <c r="N7" s="13"/>
      <c r="O7" s="13" t="s">
        <v>22</v>
      </c>
      <c r="P7" s="13"/>
    </row>
    <row r="8" spans="1:16" x14ac:dyDescent="0.2">
      <c r="A8" s="10">
        <v>2</v>
      </c>
      <c r="B8" s="10">
        <v>2219</v>
      </c>
      <c r="C8" s="10">
        <v>2131</v>
      </c>
      <c r="D8" s="10"/>
      <c r="E8" s="10"/>
      <c r="F8" s="10"/>
      <c r="G8" s="10"/>
      <c r="H8" s="11">
        <v>1920.81367</v>
      </c>
      <c r="I8" s="11">
        <v>2587.08716</v>
      </c>
      <c r="J8" s="1">
        <v>3008</v>
      </c>
      <c r="K8" s="11">
        <v>2957</v>
      </c>
      <c r="L8" s="12">
        <v>2430.53069</v>
      </c>
      <c r="M8" s="13" t="s">
        <v>20</v>
      </c>
      <c r="N8" s="13"/>
      <c r="O8" s="13" t="s">
        <v>23</v>
      </c>
      <c r="P8" s="13"/>
    </row>
    <row r="9" spans="1:16" x14ac:dyDescent="0.2">
      <c r="A9" s="10">
        <v>2</v>
      </c>
      <c r="B9" s="10">
        <v>3612</v>
      </c>
      <c r="C9" s="10">
        <v>2111</v>
      </c>
      <c r="D9" s="10"/>
      <c r="E9" s="10"/>
      <c r="F9" s="10"/>
      <c r="G9" s="10"/>
      <c r="H9" s="11">
        <v>33.332639999999998</v>
      </c>
      <c r="I9" s="11">
        <v>29.996860000000002</v>
      </c>
      <c r="J9" s="1"/>
      <c r="K9" s="11"/>
      <c r="L9" s="12">
        <v>55.854469999999999</v>
      </c>
      <c r="M9" s="13" t="s">
        <v>17</v>
      </c>
      <c r="N9" s="13"/>
      <c r="O9" s="13" t="s">
        <v>24</v>
      </c>
      <c r="P9" s="13"/>
    </row>
    <row r="10" spans="1:16" x14ac:dyDescent="0.2">
      <c r="A10" s="10">
        <v>2</v>
      </c>
      <c r="B10" s="10">
        <v>3612</v>
      </c>
      <c r="C10" s="10">
        <v>2111</v>
      </c>
      <c r="D10" s="10">
        <v>27341313</v>
      </c>
      <c r="E10" s="10"/>
      <c r="F10" s="10"/>
      <c r="G10" s="10"/>
      <c r="H10" s="11">
        <v>4714.7204599999995</v>
      </c>
      <c r="I10" s="11">
        <v>4472.5290699999996</v>
      </c>
      <c r="J10" s="1">
        <v>6075</v>
      </c>
      <c r="K10" s="11">
        <v>5184</v>
      </c>
      <c r="L10" s="12">
        <v>2587.4780000000001</v>
      </c>
      <c r="M10" s="13" t="s">
        <v>17</v>
      </c>
      <c r="N10" s="13" t="s">
        <v>25</v>
      </c>
      <c r="O10" s="13" t="s">
        <v>24</v>
      </c>
      <c r="P10" s="13"/>
    </row>
    <row r="11" spans="1:16" x14ac:dyDescent="0.2">
      <c r="A11" s="10">
        <v>2</v>
      </c>
      <c r="B11" s="10">
        <v>3612</v>
      </c>
      <c r="C11" s="10">
        <v>2132</v>
      </c>
      <c r="D11" s="10">
        <v>27341313</v>
      </c>
      <c r="E11" s="10"/>
      <c r="F11" s="10"/>
      <c r="G11" s="10"/>
      <c r="H11" s="11">
        <v>4126.9449999999997</v>
      </c>
      <c r="I11" s="11">
        <v>4203.4120000000003</v>
      </c>
      <c r="J11" s="1">
        <v>4750</v>
      </c>
      <c r="K11" s="11">
        <v>4455</v>
      </c>
      <c r="L11" s="12">
        <v>2239.4270000000001</v>
      </c>
      <c r="M11" s="13" t="s">
        <v>26</v>
      </c>
      <c r="N11" s="13" t="s">
        <v>25</v>
      </c>
      <c r="O11" s="13" t="s">
        <v>24</v>
      </c>
      <c r="P11" s="13"/>
    </row>
    <row r="12" spans="1:16" x14ac:dyDescent="0.2">
      <c r="A12" s="10">
        <v>2</v>
      </c>
      <c r="B12" s="10">
        <v>3612</v>
      </c>
      <c r="C12" s="10">
        <v>2324</v>
      </c>
      <c r="D12" s="10"/>
      <c r="E12" s="10"/>
      <c r="F12" s="10"/>
      <c r="G12" s="10"/>
      <c r="H12" s="11">
        <v>3.3864399999999999</v>
      </c>
      <c r="I12" s="11">
        <v>173.57982000000001</v>
      </c>
      <c r="J12" s="1"/>
      <c r="K12" s="11"/>
      <c r="L12" s="12">
        <v>291.35829999999999</v>
      </c>
      <c r="M12" s="13" t="s">
        <v>27</v>
      </c>
      <c r="N12" s="13"/>
      <c r="O12" s="13" t="s">
        <v>24</v>
      </c>
      <c r="P12" s="13"/>
    </row>
    <row r="13" spans="1:16" x14ac:dyDescent="0.2">
      <c r="A13" s="10">
        <v>2</v>
      </c>
      <c r="B13" s="10">
        <v>3612</v>
      </c>
      <c r="C13" s="10">
        <v>2324</v>
      </c>
      <c r="D13" s="10">
        <v>27341313</v>
      </c>
      <c r="E13" s="10"/>
      <c r="F13" s="10"/>
      <c r="G13" s="10"/>
      <c r="H13" s="11">
        <v>-528.65800000000002</v>
      </c>
      <c r="I13" s="11">
        <v>0</v>
      </c>
      <c r="J13" s="1"/>
      <c r="K13" s="11"/>
      <c r="L13" s="12"/>
      <c r="M13" s="13" t="s">
        <v>27</v>
      </c>
      <c r="N13" s="13" t="s">
        <v>25</v>
      </c>
      <c r="O13" s="13" t="s">
        <v>24</v>
      </c>
      <c r="P13" s="13"/>
    </row>
    <row r="14" spans="1:16" x14ac:dyDescent="0.2">
      <c r="A14" s="10">
        <v>2</v>
      </c>
      <c r="B14" s="10">
        <v>3613</v>
      </c>
      <c r="C14" s="10">
        <v>2111</v>
      </c>
      <c r="D14" s="10"/>
      <c r="E14" s="10"/>
      <c r="F14" s="10"/>
      <c r="G14" s="10"/>
      <c r="H14" s="11">
        <v>4694.3280199999999</v>
      </c>
      <c r="I14" s="11">
        <v>5132.8789200000001</v>
      </c>
      <c r="J14" s="1">
        <v>3860</v>
      </c>
      <c r="K14" s="11">
        <v>3933</v>
      </c>
      <c r="L14" s="12">
        <v>2878.9112500000001</v>
      </c>
      <c r="M14" s="13" t="s">
        <v>17</v>
      </c>
      <c r="N14" s="13"/>
      <c r="O14" s="13" t="s">
        <v>28</v>
      </c>
      <c r="P14" s="13"/>
    </row>
    <row r="15" spans="1:16" x14ac:dyDescent="0.2">
      <c r="A15" s="10">
        <v>2</v>
      </c>
      <c r="B15" s="10">
        <v>3613</v>
      </c>
      <c r="C15" s="10">
        <v>2111</v>
      </c>
      <c r="D15" s="10">
        <v>215</v>
      </c>
      <c r="E15" s="10"/>
      <c r="F15" s="10"/>
      <c r="G15" s="10"/>
      <c r="H15" s="11">
        <v>320.52902</v>
      </c>
      <c r="I15" s="11">
        <v>334.15075000000002</v>
      </c>
      <c r="J15" s="1">
        <v>352</v>
      </c>
      <c r="K15" s="11">
        <v>352</v>
      </c>
      <c r="L15" s="12">
        <v>296.64794000000001</v>
      </c>
      <c r="M15" s="13" t="s">
        <v>17</v>
      </c>
      <c r="N15" s="13" t="s">
        <v>29</v>
      </c>
      <c r="O15" s="13" t="s">
        <v>28</v>
      </c>
      <c r="P15" s="13"/>
    </row>
    <row r="16" spans="1:16" x14ac:dyDescent="0.2">
      <c r="A16" s="10">
        <v>2</v>
      </c>
      <c r="B16" s="10">
        <v>3613</v>
      </c>
      <c r="C16" s="10">
        <v>2111</v>
      </c>
      <c r="D16" s="10">
        <v>27341313</v>
      </c>
      <c r="E16" s="10"/>
      <c r="F16" s="10"/>
      <c r="G16" s="10"/>
      <c r="H16" s="11">
        <v>691.226</v>
      </c>
      <c r="I16" s="11">
        <v>566.23217</v>
      </c>
      <c r="J16" s="1">
        <v>1080</v>
      </c>
      <c r="K16" s="11">
        <v>1045.2</v>
      </c>
      <c r="L16" s="12">
        <v>298.0446</v>
      </c>
      <c r="M16" s="13" t="s">
        <v>17</v>
      </c>
      <c r="N16" s="13" t="s">
        <v>25</v>
      </c>
      <c r="O16" s="13" t="s">
        <v>28</v>
      </c>
      <c r="P16" s="13"/>
    </row>
    <row r="17" spans="1:16" x14ac:dyDescent="0.2">
      <c r="A17" s="10">
        <v>2</v>
      </c>
      <c r="B17" s="10">
        <v>3613</v>
      </c>
      <c r="C17" s="10">
        <v>2132</v>
      </c>
      <c r="D17" s="10"/>
      <c r="E17" s="10"/>
      <c r="F17" s="10"/>
      <c r="G17" s="10"/>
      <c r="H17" s="11">
        <v>3881.1573699999999</v>
      </c>
      <c r="I17" s="11">
        <v>3783.1734200000001</v>
      </c>
      <c r="J17" s="1">
        <v>4352</v>
      </c>
      <c r="K17" s="11">
        <v>4564</v>
      </c>
      <c r="L17" s="12">
        <v>1870.2944299999999</v>
      </c>
      <c r="M17" s="13" t="s">
        <v>26</v>
      </c>
      <c r="N17" s="13"/>
      <c r="O17" s="13" t="s">
        <v>28</v>
      </c>
      <c r="P17" s="13"/>
    </row>
    <row r="18" spans="1:16" x14ac:dyDescent="0.2">
      <c r="A18" s="10">
        <v>2</v>
      </c>
      <c r="B18" s="10">
        <v>3613</v>
      </c>
      <c r="C18" s="10">
        <v>2132</v>
      </c>
      <c r="D18" s="10">
        <v>27341313</v>
      </c>
      <c r="E18" s="10"/>
      <c r="F18" s="10"/>
      <c r="G18" s="10"/>
      <c r="H18" s="11">
        <v>19.872</v>
      </c>
      <c r="I18" s="11">
        <v>66.908000000000001</v>
      </c>
      <c r="J18" s="1">
        <v>13</v>
      </c>
      <c r="K18" s="11">
        <v>17.8</v>
      </c>
      <c r="L18" s="12">
        <v>8.4990000000000006</v>
      </c>
      <c r="M18" s="13" t="s">
        <v>26</v>
      </c>
      <c r="N18" s="13" t="s">
        <v>25</v>
      </c>
      <c r="O18" s="13" t="s">
        <v>28</v>
      </c>
      <c r="P18" s="13"/>
    </row>
    <row r="19" spans="1:16" x14ac:dyDescent="0.2">
      <c r="A19" s="10">
        <v>2</v>
      </c>
      <c r="B19" s="10">
        <v>3613</v>
      </c>
      <c r="C19" s="10">
        <v>2324</v>
      </c>
      <c r="D19" s="10"/>
      <c r="E19" s="10"/>
      <c r="F19" s="10"/>
      <c r="G19" s="10"/>
      <c r="H19" s="11">
        <v>440.05900000000003</v>
      </c>
      <c r="I19" s="11">
        <v>1373.68706</v>
      </c>
      <c r="J19" s="1"/>
      <c r="K19" s="11"/>
      <c r="L19" s="12">
        <v>536.59027000000003</v>
      </c>
      <c r="M19" s="13" t="s">
        <v>27</v>
      </c>
      <c r="N19" s="13"/>
      <c r="O19" s="13" t="s">
        <v>28</v>
      </c>
      <c r="P19" s="13"/>
    </row>
    <row r="20" spans="1:16" x14ac:dyDescent="0.2">
      <c r="A20" s="10">
        <v>2</v>
      </c>
      <c r="B20" s="10">
        <v>3613</v>
      </c>
      <c r="C20" s="10">
        <v>2324</v>
      </c>
      <c r="D20" s="10">
        <v>27341313</v>
      </c>
      <c r="E20" s="10"/>
      <c r="F20" s="10"/>
      <c r="G20" s="10"/>
      <c r="H20" s="11">
        <v>-33.917000000000002</v>
      </c>
      <c r="I20" s="11">
        <v>0</v>
      </c>
      <c r="J20" s="1"/>
      <c r="K20" s="11"/>
      <c r="L20" s="12"/>
      <c r="M20" s="13" t="s">
        <v>27</v>
      </c>
      <c r="N20" s="13" t="s">
        <v>25</v>
      </c>
      <c r="O20" s="13" t="s">
        <v>28</v>
      </c>
      <c r="P20" s="13"/>
    </row>
    <row r="21" spans="1:16" x14ac:dyDescent="0.2">
      <c r="A21" s="10">
        <v>2</v>
      </c>
      <c r="B21" s="10">
        <v>3639</v>
      </c>
      <c r="C21" s="10">
        <v>2131</v>
      </c>
      <c r="D21" s="10"/>
      <c r="E21" s="10"/>
      <c r="F21" s="10"/>
      <c r="G21" s="10"/>
      <c r="H21" s="11">
        <v>207.43997999999999</v>
      </c>
      <c r="I21" s="11">
        <v>235.71922000000001</v>
      </c>
      <c r="J21" s="1"/>
      <c r="K21" s="11">
        <v>230</v>
      </c>
      <c r="L21" s="12">
        <v>114.81811</v>
      </c>
      <c r="M21" s="13" t="s">
        <v>20</v>
      </c>
      <c r="N21" s="13"/>
      <c r="O21" s="13" t="s">
        <v>30</v>
      </c>
      <c r="P21" s="13"/>
    </row>
    <row r="22" spans="1:16" x14ac:dyDescent="0.2">
      <c r="A22" s="10">
        <v>2</v>
      </c>
      <c r="B22" s="10">
        <v>3639</v>
      </c>
      <c r="C22" s="10">
        <v>2131</v>
      </c>
      <c r="D22" s="10">
        <v>211</v>
      </c>
      <c r="E22" s="10"/>
      <c r="F22" s="10"/>
      <c r="G22" s="10"/>
      <c r="H22" s="11">
        <v>875.25892999999996</v>
      </c>
      <c r="I22" s="11">
        <v>906.20569</v>
      </c>
      <c r="J22" s="1">
        <v>900</v>
      </c>
      <c r="K22" s="11">
        <v>874</v>
      </c>
      <c r="L22" s="12">
        <v>664.93</v>
      </c>
      <c r="M22" s="13" t="s">
        <v>20</v>
      </c>
      <c r="N22" s="13" t="s">
        <v>31</v>
      </c>
      <c r="O22" s="13" t="s">
        <v>30</v>
      </c>
      <c r="P22" s="13"/>
    </row>
    <row r="23" spans="1:16" x14ac:dyDescent="0.2">
      <c r="A23" s="10">
        <v>2</v>
      </c>
      <c r="B23" s="10">
        <v>3639</v>
      </c>
      <c r="C23" s="10">
        <v>2131</v>
      </c>
      <c r="D23" s="10">
        <v>212</v>
      </c>
      <c r="E23" s="10"/>
      <c r="F23" s="10"/>
      <c r="G23" s="10"/>
      <c r="H23" s="11">
        <v>663.35599999999999</v>
      </c>
      <c r="I23" s="11">
        <v>663.35599999999999</v>
      </c>
      <c r="J23" s="1">
        <v>2365</v>
      </c>
      <c r="K23" s="11">
        <v>664</v>
      </c>
      <c r="L23" s="12">
        <v>559.976</v>
      </c>
      <c r="M23" s="13" t="s">
        <v>20</v>
      </c>
      <c r="N23" s="13" t="s">
        <v>32</v>
      </c>
      <c r="O23" s="13" t="s">
        <v>30</v>
      </c>
      <c r="P23" s="13"/>
    </row>
    <row r="24" spans="1:16" x14ac:dyDescent="0.2">
      <c r="A24" s="10">
        <v>2</v>
      </c>
      <c r="B24" s="10">
        <v>3639</v>
      </c>
      <c r="C24" s="10">
        <v>2212</v>
      </c>
      <c r="D24" s="10"/>
      <c r="E24" s="10"/>
      <c r="F24" s="10"/>
      <c r="G24" s="10"/>
      <c r="H24" s="11"/>
      <c r="I24" s="11">
        <v>245.53351000000001</v>
      </c>
      <c r="J24" s="1"/>
      <c r="K24" s="11"/>
      <c r="L24" s="12"/>
      <c r="M24" s="13" t="s">
        <v>33</v>
      </c>
      <c r="N24" s="13"/>
      <c r="O24" s="13" t="s">
        <v>30</v>
      </c>
      <c r="P24" s="13"/>
    </row>
    <row r="25" spans="1:16" x14ac:dyDescent="0.2">
      <c r="A25" s="10">
        <v>2</v>
      </c>
      <c r="B25" s="10">
        <v>3639</v>
      </c>
      <c r="C25" s="10">
        <v>2324</v>
      </c>
      <c r="D25" s="10"/>
      <c r="E25" s="10"/>
      <c r="F25" s="10"/>
      <c r="G25" s="10"/>
      <c r="H25" s="11">
        <v>25.41</v>
      </c>
      <c r="I25" s="11">
        <v>31.902999999999999</v>
      </c>
      <c r="J25" s="1">
        <v>20</v>
      </c>
      <c r="K25" s="11">
        <v>30</v>
      </c>
      <c r="L25" s="12">
        <v>7.26</v>
      </c>
      <c r="M25" s="13" t="s">
        <v>27</v>
      </c>
      <c r="N25" s="13"/>
      <c r="O25" s="13" t="s">
        <v>30</v>
      </c>
      <c r="P25" s="13"/>
    </row>
    <row r="26" spans="1:16" x14ac:dyDescent="0.2">
      <c r="A26" s="10">
        <v>2</v>
      </c>
      <c r="B26" s="10">
        <v>3725</v>
      </c>
      <c r="C26" s="10">
        <v>2111</v>
      </c>
      <c r="D26" s="10"/>
      <c r="E26" s="10"/>
      <c r="F26" s="10"/>
      <c r="G26" s="10"/>
      <c r="H26" s="11"/>
      <c r="I26" s="11"/>
      <c r="J26" s="1"/>
      <c r="K26" s="11"/>
      <c r="L26" s="12">
        <v>47.831299999999999</v>
      </c>
      <c r="M26" s="13" t="s">
        <v>17</v>
      </c>
      <c r="N26" s="13"/>
      <c r="O26" s="13" t="s">
        <v>34</v>
      </c>
      <c r="P26" s="13"/>
    </row>
    <row r="27" spans="1:16" x14ac:dyDescent="0.2">
      <c r="A27" s="10">
        <v>2</v>
      </c>
      <c r="B27" s="10">
        <v>6171</v>
      </c>
      <c r="C27" s="10">
        <v>2133</v>
      </c>
      <c r="D27" s="10"/>
      <c r="E27" s="10"/>
      <c r="F27" s="10"/>
      <c r="G27" s="10"/>
      <c r="H27" s="11">
        <v>21.78</v>
      </c>
      <c r="I27" s="11">
        <v>24.325839999999999</v>
      </c>
      <c r="J27" s="1">
        <v>23</v>
      </c>
      <c r="K27" s="11">
        <v>23</v>
      </c>
      <c r="L27" s="12">
        <v>10.89</v>
      </c>
      <c r="M27" s="13" t="s">
        <v>35</v>
      </c>
      <c r="N27" s="13"/>
      <c r="O27" s="13" t="s">
        <v>36</v>
      </c>
      <c r="P27" s="13"/>
    </row>
    <row r="28" spans="1:16" x14ac:dyDescent="0.2">
      <c r="A28" s="10">
        <v>2</v>
      </c>
      <c r="B28" s="10">
        <v>6171</v>
      </c>
      <c r="C28" s="10">
        <v>2310</v>
      </c>
      <c r="D28" s="10"/>
      <c r="E28" s="10"/>
      <c r="F28" s="10"/>
      <c r="G28" s="10"/>
      <c r="H28" s="11">
        <v>6.1517999999999997</v>
      </c>
      <c r="I28" s="11"/>
      <c r="J28" s="1"/>
      <c r="K28" s="11"/>
      <c r="L28" s="12">
        <v>12.117100000000001</v>
      </c>
      <c r="M28" s="13" t="s">
        <v>37</v>
      </c>
      <c r="N28" s="13"/>
      <c r="O28" s="13" t="s">
        <v>36</v>
      </c>
      <c r="P28" s="13"/>
    </row>
    <row r="29" spans="1:16" x14ac:dyDescent="0.2">
      <c r="A29" s="10">
        <v>2</v>
      </c>
      <c r="B29" s="10">
        <v>6171</v>
      </c>
      <c r="C29" s="10">
        <v>2322</v>
      </c>
      <c r="D29" s="10"/>
      <c r="E29" s="10"/>
      <c r="F29" s="10"/>
      <c r="G29" s="10"/>
      <c r="H29" s="11">
        <v>378.17599999999999</v>
      </c>
      <c r="I29" s="11">
        <v>187.596</v>
      </c>
      <c r="J29" s="1"/>
      <c r="K29" s="11"/>
      <c r="L29" s="12">
        <v>152.40799999999999</v>
      </c>
      <c r="M29" s="13" t="s">
        <v>38</v>
      </c>
      <c r="N29" s="13"/>
      <c r="O29" s="13" t="s">
        <v>36</v>
      </c>
      <c r="P29" s="13"/>
    </row>
    <row r="30" spans="1:16" x14ac:dyDescent="0.2">
      <c r="A30" s="10">
        <v>2</v>
      </c>
      <c r="B30" s="10">
        <v>6171</v>
      </c>
      <c r="C30" s="10">
        <v>2324</v>
      </c>
      <c r="D30" s="10"/>
      <c r="E30" s="10"/>
      <c r="F30" s="10"/>
      <c r="G30" s="10"/>
      <c r="H30" s="11">
        <v>365.94556999999998</v>
      </c>
      <c r="I30" s="11">
        <v>114.90797000000001</v>
      </c>
      <c r="J30" s="1"/>
      <c r="K30" s="11"/>
      <c r="L30" s="12">
        <v>328.16969999999998</v>
      </c>
      <c r="M30" s="13" t="s">
        <v>27</v>
      </c>
      <c r="N30" s="13"/>
      <c r="O30" s="13" t="s">
        <v>36</v>
      </c>
      <c r="P30" s="13"/>
    </row>
    <row r="31" spans="1:16" x14ac:dyDescent="0.2">
      <c r="A31" s="10">
        <v>2</v>
      </c>
      <c r="B31" s="10">
        <v>6171</v>
      </c>
      <c r="C31" s="10">
        <v>2328</v>
      </c>
      <c r="D31" s="10"/>
      <c r="E31" s="10"/>
      <c r="F31" s="10"/>
      <c r="G31" s="10"/>
      <c r="H31" s="11">
        <v>50.25</v>
      </c>
      <c r="I31" s="11"/>
      <c r="J31" s="1"/>
      <c r="K31" s="11"/>
      <c r="L31" s="12"/>
      <c r="M31" s="13" t="s">
        <v>39</v>
      </c>
      <c r="N31" s="13"/>
      <c r="O31" s="13" t="s">
        <v>36</v>
      </c>
      <c r="P31" s="13"/>
    </row>
    <row r="32" spans="1:16" x14ac:dyDescent="0.2">
      <c r="A32" s="10">
        <v>2</v>
      </c>
      <c r="B32" s="10">
        <v>6409</v>
      </c>
      <c r="C32" s="10">
        <v>2324</v>
      </c>
      <c r="D32" s="10"/>
      <c r="E32" s="10"/>
      <c r="F32" s="10"/>
      <c r="G32" s="10"/>
      <c r="H32" s="11">
        <v>127.90501</v>
      </c>
      <c r="I32" s="11">
        <v>0.36216999999999999</v>
      </c>
      <c r="J32" s="1"/>
      <c r="K32" s="11"/>
      <c r="L32" s="12">
        <v>1.4</v>
      </c>
      <c r="M32" s="13" t="s">
        <v>27</v>
      </c>
      <c r="N32" s="13"/>
      <c r="O32" s="13" t="s">
        <v>40</v>
      </c>
      <c r="P32" s="13"/>
    </row>
    <row r="33" spans="1:16" x14ac:dyDescent="0.2">
      <c r="A33" s="10">
        <v>2</v>
      </c>
      <c r="B33" s="10">
        <v>6409</v>
      </c>
      <c r="C33" s="10">
        <v>2324</v>
      </c>
      <c r="D33" s="10">
        <v>27341313</v>
      </c>
      <c r="E33" s="10"/>
      <c r="F33" s="10"/>
      <c r="G33" s="10"/>
      <c r="H33" s="11">
        <v>-2.7109999999999999</v>
      </c>
      <c r="I33" s="11"/>
      <c r="J33" s="1"/>
      <c r="K33" s="11"/>
      <c r="L33" s="12"/>
      <c r="M33" s="13" t="s">
        <v>27</v>
      </c>
      <c r="N33" s="13" t="s">
        <v>25</v>
      </c>
      <c r="O33" s="13" t="s">
        <v>40</v>
      </c>
      <c r="P33" s="13"/>
    </row>
    <row r="34" spans="1:16" x14ac:dyDescent="0.2">
      <c r="J34" s="1"/>
    </row>
    <row r="35" spans="1:16" x14ac:dyDescent="0.2">
      <c r="A35" s="2" t="s">
        <v>41</v>
      </c>
      <c r="B35" s="2"/>
      <c r="C35" s="2"/>
      <c r="D35" s="2"/>
      <c r="E35" s="2"/>
      <c r="F35" s="2"/>
      <c r="G35" s="2"/>
      <c r="H35" s="14">
        <f>SUM(H2:H34)</f>
        <v>29218.200059999996</v>
      </c>
      <c r="I35" s="14">
        <f t="shared" ref="I35:L35" si="0">SUM(I2:I34)</f>
        <v>30959.142609999999</v>
      </c>
      <c r="J35" s="14">
        <f t="shared" si="0"/>
        <v>37816</v>
      </c>
      <c r="K35" s="14">
        <f t="shared" si="0"/>
        <v>34317</v>
      </c>
      <c r="L35" s="14">
        <f t="shared" si="0"/>
        <v>21015.620969999996</v>
      </c>
      <c r="M35" s="15"/>
      <c r="N35" s="15"/>
      <c r="O35" s="15"/>
      <c r="P35" s="15"/>
    </row>
    <row r="36" spans="1:16" x14ac:dyDescent="0.2">
      <c r="J36" s="1"/>
    </row>
    <row r="37" spans="1:16" x14ac:dyDescent="0.2">
      <c r="A37" s="10">
        <v>2</v>
      </c>
      <c r="B37" s="10">
        <v>3612</v>
      </c>
      <c r="C37" s="10">
        <v>3112</v>
      </c>
      <c r="D37" s="10"/>
      <c r="E37" s="10"/>
      <c r="F37" s="10"/>
      <c r="G37" s="10"/>
      <c r="H37" s="11">
        <v>2.5000000000000001E-2</v>
      </c>
      <c r="I37" s="11">
        <v>0.1</v>
      </c>
      <c r="J37" s="1"/>
      <c r="K37" s="11"/>
      <c r="L37" s="12"/>
      <c r="M37" s="13" t="s">
        <v>42</v>
      </c>
      <c r="N37" s="13"/>
      <c r="O37" s="13" t="s">
        <v>24</v>
      </c>
      <c r="P37" s="13"/>
    </row>
    <row r="38" spans="1:16" x14ac:dyDescent="0.2">
      <c r="A38" s="10">
        <v>2</v>
      </c>
      <c r="B38" s="10">
        <v>3639</v>
      </c>
      <c r="C38" s="10">
        <v>3111</v>
      </c>
      <c r="D38" s="10"/>
      <c r="E38" s="10"/>
      <c r="F38" s="10"/>
      <c r="G38" s="10"/>
      <c r="H38" s="11">
        <v>16409.836879999999</v>
      </c>
      <c r="I38" s="11">
        <v>8087.5002000000004</v>
      </c>
      <c r="J38" s="1">
        <v>7000</v>
      </c>
      <c r="K38" s="11">
        <v>7000</v>
      </c>
      <c r="L38" s="12">
        <v>3136.3620000000001</v>
      </c>
      <c r="M38" s="13" t="s">
        <v>43</v>
      </c>
      <c r="N38" s="13"/>
      <c r="O38" s="13" t="s">
        <v>30</v>
      </c>
      <c r="P38" s="13"/>
    </row>
    <row r="39" spans="1:16" x14ac:dyDescent="0.2">
      <c r="A39" s="10">
        <v>2</v>
      </c>
      <c r="B39" s="10">
        <v>3639</v>
      </c>
      <c r="C39" s="10">
        <v>3112</v>
      </c>
      <c r="D39" s="10"/>
      <c r="E39" s="10"/>
      <c r="F39" s="10"/>
      <c r="G39" s="10"/>
      <c r="H39" s="11">
        <v>14128.975</v>
      </c>
      <c r="I39" s="11">
        <v>4711.2749999999996</v>
      </c>
      <c r="J39" s="1">
        <v>324</v>
      </c>
      <c r="K39" s="11">
        <v>200</v>
      </c>
      <c r="L39" s="12"/>
      <c r="M39" s="13" t="s">
        <v>42</v>
      </c>
      <c r="N39" s="13"/>
      <c r="O39" s="13" t="s">
        <v>30</v>
      </c>
      <c r="P39" s="13"/>
    </row>
    <row r="40" spans="1:16" x14ac:dyDescent="0.2">
      <c r="J40" s="1"/>
    </row>
    <row r="41" spans="1:16" x14ac:dyDescent="0.2">
      <c r="A41" s="2" t="s">
        <v>44</v>
      </c>
      <c r="B41" s="2"/>
      <c r="C41" s="2"/>
      <c r="D41" s="2"/>
      <c r="E41" s="2"/>
      <c r="F41" s="2"/>
      <c r="G41" s="2"/>
      <c r="H41" s="14">
        <f>SUM(H36:H40)</f>
        <v>30538.836880000003</v>
      </c>
      <c r="I41" s="14">
        <f t="shared" ref="I41:L41" si="1">SUM(I36:I40)</f>
        <v>12798.8752</v>
      </c>
      <c r="J41" s="14">
        <f t="shared" si="1"/>
        <v>7324</v>
      </c>
      <c r="K41" s="14">
        <f t="shared" si="1"/>
        <v>7200</v>
      </c>
      <c r="L41" s="14">
        <f t="shared" si="1"/>
        <v>3136.3620000000001</v>
      </c>
      <c r="M41" s="15"/>
      <c r="N41" s="15"/>
      <c r="O41" s="15"/>
      <c r="P41" s="15"/>
    </row>
    <row r="42" spans="1:16" x14ac:dyDescent="0.2">
      <c r="A42" s="2" t="s">
        <v>45</v>
      </c>
      <c r="B42" s="2"/>
      <c r="C42" s="2"/>
      <c r="D42" s="2"/>
      <c r="E42" s="2"/>
      <c r="F42" s="2"/>
      <c r="G42" s="2"/>
      <c r="H42" s="14">
        <f>SUM(H41,H35)</f>
        <v>59757.036939999998</v>
      </c>
      <c r="I42" s="14">
        <f t="shared" ref="I42:L42" si="2">SUM(I41,I35)</f>
        <v>43758.017809999998</v>
      </c>
      <c r="J42" s="14">
        <f t="shared" si="2"/>
        <v>45140</v>
      </c>
      <c r="K42" s="14">
        <f t="shared" si="2"/>
        <v>41517</v>
      </c>
      <c r="L42" s="14">
        <f t="shared" si="2"/>
        <v>24151.982969999997</v>
      </c>
      <c r="M42" s="15"/>
      <c r="N42" s="15"/>
      <c r="O42" s="15"/>
      <c r="P42" s="15"/>
    </row>
    <row r="43" spans="1:16" x14ac:dyDescent="0.2">
      <c r="J43" s="1"/>
    </row>
    <row r="44" spans="1:16" x14ac:dyDescent="0.2">
      <c r="A44" s="10">
        <v>2</v>
      </c>
      <c r="B44" s="10">
        <v>1037</v>
      </c>
      <c r="C44" s="10">
        <v>5165</v>
      </c>
      <c r="D44" s="10"/>
      <c r="E44" s="10"/>
      <c r="F44" s="10"/>
      <c r="G44" s="10"/>
      <c r="H44" s="11">
        <v>57.14649</v>
      </c>
      <c r="I44" s="11">
        <v>12.648</v>
      </c>
      <c r="J44" s="1">
        <v>470</v>
      </c>
      <c r="K44" s="11">
        <v>170</v>
      </c>
      <c r="L44" s="12">
        <v>35.418840000000003</v>
      </c>
      <c r="M44" s="13" t="s">
        <v>46</v>
      </c>
      <c r="N44" s="13"/>
      <c r="O44" s="13" t="s">
        <v>21</v>
      </c>
      <c r="P44" s="13"/>
    </row>
    <row r="45" spans="1:16" x14ac:dyDescent="0.2">
      <c r="A45" s="10">
        <v>2</v>
      </c>
      <c r="B45" s="10">
        <v>2212</v>
      </c>
      <c r="C45" s="10">
        <v>5171</v>
      </c>
      <c r="D45" s="10"/>
      <c r="E45" s="10"/>
      <c r="F45" s="10"/>
      <c r="G45" s="10"/>
      <c r="H45" s="11">
        <v>908.50306999999998</v>
      </c>
      <c r="I45" s="11">
        <v>2267.2005100000001</v>
      </c>
      <c r="J45" s="1">
        <v>3500</v>
      </c>
      <c r="K45" s="11">
        <v>2691</v>
      </c>
      <c r="L45" s="12">
        <v>906.54250999999999</v>
      </c>
      <c r="M45" s="13" t="s">
        <v>47</v>
      </c>
      <c r="N45" s="13"/>
      <c r="O45" s="13" t="s">
        <v>22</v>
      </c>
      <c r="P45" s="13"/>
    </row>
    <row r="46" spans="1:16" x14ac:dyDescent="0.2">
      <c r="A46" s="10">
        <v>2</v>
      </c>
      <c r="B46" s="10">
        <v>2219</v>
      </c>
      <c r="C46" s="10">
        <v>5139</v>
      </c>
      <c r="D46" s="10"/>
      <c r="E46" s="10"/>
      <c r="F46" s="10"/>
      <c r="G46" s="10"/>
      <c r="H46" s="11"/>
      <c r="I46" s="11">
        <v>7.4855499999999999</v>
      </c>
      <c r="J46" s="1"/>
      <c r="K46" s="11"/>
      <c r="L46" s="12"/>
      <c r="M46" s="13" t="s">
        <v>48</v>
      </c>
      <c r="N46" s="13"/>
      <c r="O46" s="13" t="s">
        <v>23</v>
      </c>
      <c r="P46" s="13"/>
    </row>
    <row r="47" spans="1:16" x14ac:dyDescent="0.2">
      <c r="A47" s="10">
        <v>2</v>
      </c>
      <c r="B47" s="10">
        <v>2219</v>
      </c>
      <c r="C47" s="10">
        <v>5139</v>
      </c>
      <c r="D47" s="10">
        <v>234</v>
      </c>
      <c r="E47" s="10"/>
      <c r="F47" s="10"/>
      <c r="G47" s="10"/>
      <c r="H47" s="11">
        <v>10.302910000000001</v>
      </c>
      <c r="I47" s="11"/>
      <c r="J47" s="1"/>
      <c r="K47" s="11"/>
      <c r="L47" s="12"/>
      <c r="M47" s="13" t="s">
        <v>48</v>
      </c>
      <c r="N47" s="13" t="s">
        <v>49</v>
      </c>
      <c r="O47" s="13" t="s">
        <v>23</v>
      </c>
      <c r="P47" s="13"/>
    </row>
    <row r="48" spans="1:16" x14ac:dyDescent="0.2">
      <c r="A48" s="10">
        <v>2</v>
      </c>
      <c r="B48" s="10">
        <v>2219</v>
      </c>
      <c r="C48" s="10">
        <v>5171</v>
      </c>
      <c r="D48" s="10"/>
      <c r="E48" s="10"/>
      <c r="F48" s="10"/>
      <c r="G48" s="10"/>
      <c r="H48" s="11"/>
      <c r="I48" s="11">
        <v>814.98458000000005</v>
      </c>
      <c r="J48" s="1">
        <v>2600</v>
      </c>
      <c r="K48" s="11">
        <v>1400</v>
      </c>
      <c r="L48" s="12">
        <v>359.08568000000002</v>
      </c>
      <c r="M48" s="13" t="s">
        <v>47</v>
      </c>
      <c r="N48" s="13"/>
      <c r="O48" s="13" t="s">
        <v>23</v>
      </c>
      <c r="P48" s="13"/>
    </row>
    <row r="49" spans="1:16" x14ac:dyDescent="0.2">
      <c r="A49" s="10">
        <v>2</v>
      </c>
      <c r="B49" s="10">
        <v>2219</v>
      </c>
      <c r="C49" s="10">
        <v>5171</v>
      </c>
      <c r="D49" s="10">
        <v>233</v>
      </c>
      <c r="E49" s="10"/>
      <c r="F49" s="10"/>
      <c r="G49" s="10"/>
      <c r="H49" s="11">
        <v>4923.0012100000004</v>
      </c>
      <c r="I49" s="11"/>
      <c r="J49" s="1"/>
      <c r="K49" s="11"/>
      <c r="L49" s="12"/>
      <c r="M49" s="13" t="s">
        <v>47</v>
      </c>
      <c r="N49" s="13" t="s">
        <v>50</v>
      </c>
      <c r="O49" s="13" t="s">
        <v>23</v>
      </c>
      <c r="P49" s="13"/>
    </row>
    <row r="50" spans="1:16" x14ac:dyDescent="0.2">
      <c r="A50" s="10">
        <v>2</v>
      </c>
      <c r="B50" s="10">
        <v>2219</v>
      </c>
      <c r="C50" s="10">
        <v>5171</v>
      </c>
      <c r="D50" s="10">
        <v>234</v>
      </c>
      <c r="E50" s="10"/>
      <c r="F50" s="10"/>
      <c r="G50" s="10"/>
      <c r="H50" s="11">
        <v>314.60000000000002</v>
      </c>
      <c r="I50" s="11"/>
      <c r="J50" s="1"/>
      <c r="K50" s="11"/>
      <c r="L50" s="12"/>
      <c r="M50" s="13" t="s">
        <v>47</v>
      </c>
      <c r="N50" s="13" t="s">
        <v>49</v>
      </c>
      <c r="O50" s="13" t="s">
        <v>23</v>
      </c>
      <c r="P50" s="13"/>
    </row>
    <row r="51" spans="1:16" x14ac:dyDescent="0.2">
      <c r="A51" s="10">
        <v>2</v>
      </c>
      <c r="B51" s="10">
        <v>2221</v>
      </c>
      <c r="C51" s="10">
        <v>5139</v>
      </c>
      <c r="D51" s="10"/>
      <c r="E51" s="10"/>
      <c r="F51" s="10"/>
      <c r="G51" s="10"/>
      <c r="H51" s="11"/>
      <c r="I51" s="11"/>
      <c r="J51" s="1">
        <v>200</v>
      </c>
      <c r="K51" s="11">
        <v>100</v>
      </c>
      <c r="L51" s="12"/>
      <c r="M51" s="13" t="s">
        <v>48</v>
      </c>
      <c r="N51" s="13"/>
      <c r="O51" s="13" t="s">
        <v>51</v>
      </c>
      <c r="P51" s="13"/>
    </row>
    <row r="52" spans="1:16" x14ac:dyDescent="0.2">
      <c r="A52" s="10">
        <v>2</v>
      </c>
      <c r="B52" s="10">
        <v>2221</v>
      </c>
      <c r="C52" s="10">
        <v>5139</v>
      </c>
      <c r="D52" s="10">
        <v>235</v>
      </c>
      <c r="E52" s="10"/>
      <c r="F52" s="10"/>
      <c r="G52" s="10"/>
      <c r="H52" s="11">
        <v>27.805800000000001</v>
      </c>
      <c r="I52" s="11"/>
      <c r="J52" s="1"/>
      <c r="K52" s="11"/>
      <c r="L52" s="12"/>
      <c r="M52" s="13" t="s">
        <v>48</v>
      </c>
      <c r="N52" s="13" t="s">
        <v>52</v>
      </c>
      <c r="O52" s="13" t="s">
        <v>51</v>
      </c>
      <c r="P52" s="13"/>
    </row>
    <row r="53" spans="1:16" x14ac:dyDescent="0.2">
      <c r="A53" s="10">
        <v>2</v>
      </c>
      <c r="B53" s="10">
        <v>2221</v>
      </c>
      <c r="C53" s="10">
        <v>5169</v>
      </c>
      <c r="D53" s="10"/>
      <c r="E53" s="10"/>
      <c r="F53" s="10"/>
      <c r="G53" s="10"/>
      <c r="H53" s="11"/>
      <c r="I53" s="11">
        <v>185.89108999999999</v>
      </c>
      <c r="J53" s="1">
        <v>250</v>
      </c>
      <c r="K53" s="11">
        <v>300</v>
      </c>
      <c r="L53" s="12">
        <v>14.52</v>
      </c>
      <c r="M53" s="13" t="s">
        <v>53</v>
      </c>
      <c r="N53" s="13"/>
      <c r="O53" s="13" t="s">
        <v>51</v>
      </c>
      <c r="P53" s="13"/>
    </row>
    <row r="54" spans="1:16" x14ac:dyDescent="0.2">
      <c r="A54" s="10">
        <v>2</v>
      </c>
      <c r="B54" s="10">
        <v>2221</v>
      </c>
      <c r="C54" s="10">
        <v>5169</v>
      </c>
      <c r="D54" s="10">
        <v>235</v>
      </c>
      <c r="E54" s="10"/>
      <c r="F54" s="10"/>
      <c r="G54" s="10"/>
      <c r="H54" s="11">
        <v>105.8387</v>
      </c>
      <c r="I54" s="11"/>
      <c r="J54" s="1"/>
      <c r="K54" s="11"/>
      <c r="L54" s="12"/>
      <c r="M54" s="13" t="s">
        <v>53</v>
      </c>
      <c r="N54" s="13" t="s">
        <v>52</v>
      </c>
      <c r="O54" s="13" t="s">
        <v>51</v>
      </c>
      <c r="P54" s="13"/>
    </row>
    <row r="55" spans="1:16" x14ac:dyDescent="0.2">
      <c r="A55" s="10">
        <v>2</v>
      </c>
      <c r="B55" s="10">
        <v>2221</v>
      </c>
      <c r="C55" s="10">
        <v>5171</v>
      </c>
      <c r="D55" s="10"/>
      <c r="E55" s="10"/>
      <c r="F55" s="10"/>
      <c r="G55" s="10"/>
      <c r="H55" s="11"/>
      <c r="I55" s="11"/>
      <c r="J55" s="1">
        <v>200</v>
      </c>
      <c r="K55" s="11">
        <v>100</v>
      </c>
      <c r="L55" s="12"/>
      <c r="M55" s="13" t="s">
        <v>47</v>
      </c>
      <c r="N55" s="13"/>
      <c r="O55" s="13" t="s">
        <v>51</v>
      </c>
      <c r="P55" s="13"/>
    </row>
    <row r="56" spans="1:16" x14ac:dyDescent="0.2">
      <c r="A56" s="10">
        <v>2</v>
      </c>
      <c r="B56" s="10">
        <v>2221</v>
      </c>
      <c r="C56" s="10">
        <v>5171</v>
      </c>
      <c r="D56" s="10">
        <v>235</v>
      </c>
      <c r="E56" s="10"/>
      <c r="F56" s="10"/>
      <c r="G56" s="10"/>
      <c r="H56" s="11">
        <v>37.026000000000003</v>
      </c>
      <c r="I56" s="11"/>
      <c r="J56" s="1"/>
      <c r="K56" s="11"/>
      <c r="L56" s="12"/>
      <c r="M56" s="13" t="s">
        <v>47</v>
      </c>
      <c r="N56" s="13" t="s">
        <v>52</v>
      </c>
      <c r="O56" s="13" t="s">
        <v>51</v>
      </c>
      <c r="P56" s="13"/>
    </row>
    <row r="57" spans="1:16" x14ac:dyDescent="0.2">
      <c r="A57" s="10">
        <v>2</v>
      </c>
      <c r="B57" s="10">
        <v>2333</v>
      </c>
      <c r="C57" s="10">
        <v>5169</v>
      </c>
      <c r="D57" s="10"/>
      <c r="E57" s="10"/>
      <c r="F57" s="10"/>
      <c r="G57" s="10"/>
      <c r="H57" s="11">
        <v>554.78499999999997</v>
      </c>
      <c r="I57" s="11"/>
      <c r="J57" s="1">
        <v>50</v>
      </c>
      <c r="K57" s="11">
        <v>50</v>
      </c>
      <c r="L57" s="12"/>
      <c r="M57" s="13" t="s">
        <v>53</v>
      </c>
      <c r="N57" s="13"/>
      <c r="O57" s="13" t="s">
        <v>54</v>
      </c>
      <c r="P57" s="13"/>
    </row>
    <row r="58" spans="1:16" x14ac:dyDescent="0.2">
      <c r="A58" s="10">
        <v>2</v>
      </c>
      <c r="B58" s="10">
        <v>3111</v>
      </c>
      <c r="C58" s="10">
        <v>5171</v>
      </c>
      <c r="D58" s="10"/>
      <c r="E58" s="10"/>
      <c r="F58" s="10"/>
      <c r="G58" s="10"/>
      <c r="H58" s="11"/>
      <c r="I58" s="11"/>
      <c r="J58" s="1"/>
      <c r="K58" s="11">
        <v>146</v>
      </c>
      <c r="L58" s="12"/>
      <c r="M58" s="13" t="s">
        <v>47</v>
      </c>
      <c r="N58" s="13"/>
      <c r="O58" s="13" t="s">
        <v>55</v>
      </c>
      <c r="P58" s="13"/>
    </row>
    <row r="59" spans="1:16" x14ac:dyDescent="0.2">
      <c r="A59" s="10">
        <v>2</v>
      </c>
      <c r="B59" s="10">
        <v>3113</v>
      </c>
      <c r="C59" s="10">
        <v>5171</v>
      </c>
      <c r="D59" s="10"/>
      <c r="E59" s="10"/>
      <c r="F59" s="10"/>
      <c r="G59" s="10"/>
      <c r="H59" s="11"/>
      <c r="I59" s="11">
        <v>805.38804000000005</v>
      </c>
      <c r="J59" s="1">
        <v>750</v>
      </c>
      <c r="K59" s="11">
        <v>1059</v>
      </c>
      <c r="L59" s="12">
        <v>526.72583999999995</v>
      </c>
      <c r="M59" s="13" t="s">
        <v>47</v>
      </c>
      <c r="N59" s="13"/>
      <c r="O59" s="13" t="s">
        <v>56</v>
      </c>
      <c r="P59" s="13"/>
    </row>
    <row r="60" spans="1:16" x14ac:dyDescent="0.2">
      <c r="A60" s="10">
        <v>2</v>
      </c>
      <c r="B60" s="10">
        <v>3113</v>
      </c>
      <c r="C60" s="10">
        <v>5171</v>
      </c>
      <c r="D60" s="10">
        <v>204</v>
      </c>
      <c r="E60" s="10"/>
      <c r="F60" s="10"/>
      <c r="G60" s="10"/>
      <c r="H60" s="11">
        <v>1079.5109500000001</v>
      </c>
      <c r="I60" s="11"/>
      <c r="J60" s="1"/>
      <c r="K60" s="11"/>
      <c r="L60" s="12"/>
      <c r="M60" s="13" t="s">
        <v>47</v>
      </c>
      <c r="N60" s="13" t="s">
        <v>57</v>
      </c>
      <c r="O60" s="13" t="s">
        <v>56</v>
      </c>
      <c r="P60" s="13"/>
    </row>
    <row r="61" spans="1:16" x14ac:dyDescent="0.2">
      <c r="A61" s="10">
        <v>2</v>
      </c>
      <c r="B61" s="10">
        <v>3322</v>
      </c>
      <c r="C61" s="10">
        <v>5171</v>
      </c>
      <c r="D61" s="16" t="s">
        <v>94</v>
      </c>
      <c r="E61" s="10"/>
      <c r="F61" s="10"/>
      <c r="G61" s="10"/>
      <c r="H61" s="11"/>
      <c r="I61" s="11"/>
      <c r="J61" s="1">
        <v>4300</v>
      </c>
      <c r="K61" s="11"/>
      <c r="L61" s="12"/>
      <c r="M61" s="13"/>
      <c r="N61" s="13"/>
      <c r="O61" s="13"/>
      <c r="P61" s="13"/>
    </row>
    <row r="62" spans="1:16" x14ac:dyDescent="0.2">
      <c r="A62" s="10">
        <v>2</v>
      </c>
      <c r="B62" s="10">
        <v>3326</v>
      </c>
      <c r="C62" s="10">
        <v>5171</v>
      </c>
      <c r="D62" s="10"/>
      <c r="E62" s="10"/>
      <c r="F62" s="10"/>
      <c r="G62" s="10"/>
      <c r="H62" s="11">
        <v>510.661</v>
      </c>
      <c r="I62" s="11">
        <v>1812.771</v>
      </c>
      <c r="J62" s="1">
        <v>400</v>
      </c>
      <c r="K62" s="11">
        <v>400</v>
      </c>
      <c r="L62" s="12">
        <v>83.49</v>
      </c>
      <c r="M62" s="13" t="s">
        <v>47</v>
      </c>
      <c r="N62" s="13"/>
      <c r="O62" s="13" t="s">
        <v>58</v>
      </c>
      <c r="P62" s="13"/>
    </row>
    <row r="63" spans="1:16" x14ac:dyDescent="0.2">
      <c r="A63" s="10">
        <v>2</v>
      </c>
      <c r="B63" s="10">
        <v>3612</v>
      </c>
      <c r="C63" s="10">
        <v>5151</v>
      </c>
      <c r="D63" s="10">
        <v>27341313</v>
      </c>
      <c r="E63" s="10"/>
      <c r="F63" s="10"/>
      <c r="G63" s="10"/>
      <c r="H63" s="11">
        <v>902.73014999999998</v>
      </c>
      <c r="I63" s="11">
        <v>1025.4773299999999</v>
      </c>
      <c r="J63" s="1">
        <v>1035</v>
      </c>
      <c r="K63" s="11">
        <v>1000</v>
      </c>
      <c r="L63" s="12">
        <v>484.495</v>
      </c>
      <c r="M63" s="13" t="s">
        <v>59</v>
      </c>
      <c r="N63" s="13" t="s">
        <v>25</v>
      </c>
      <c r="O63" s="13" t="s">
        <v>24</v>
      </c>
      <c r="P63" s="13"/>
    </row>
    <row r="64" spans="1:16" x14ac:dyDescent="0.2">
      <c r="A64" s="10">
        <v>2</v>
      </c>
      <c r="B64" s="10">
        <v>3612</v>
      </c>
      <c r="C64" s="10">
        <v>5152</v>
      </c>
      <c r="D64" s="10">
        <v>27341313</v>
      </c>
      <c r="E64" s="10"/>
      <c r="F64" s="10"/>
      <c r="G64" s="10"/>
      <c r="H64" s="11">
        <v>2394.0425599999999</v>
      </c>
      <c r="I64" s="11">
        <v>2793.2595099999999</v>
      </c>
      <c r="J64" s="1">
        <v>3348</v>
      </c>
      <c r="K64" s="11">
        <v>3047</v>
      </c>
      <c r="L64" s="12">
        <v>851.1</v>
      </c>
      <c r="M64" s="13" t="s">
        <v>60</v>
      </c>
      <c r="N64" s="13" t="s">
        <v>25</v>
      </c>
      <c r="O64" s="13" t="s">
        <v>24</v>
      </c>
      <c r="P64" s="13"/>
    </row>
    <row r="65" spans="1:16" x14ac:dyDescent="0.2">
      <c r="A65" s="10">
        <v>2</v>
      </c>
      <c r="B65" s="10">
        <v>3612</v>
      </c>
      <c r="C65" s="10">
        <v>5153</v>
      </c>
      <c r="D65" s="10">
        <v>27341313</v>
      </c>
      <c r="E65" s="10"/>
      <c r="F65" s="10"/>
      <c r="G65" s="10"/>
      <c r="H65" s="11">
        <v>18</v>
      </c>
      <c r="I65" s="11">
        <v>68.124499999999998</v>
      </c>
      <c r="J65" s="1">
        <v>2</v>
      </c>
      <c r="K65" s="11">
        <v>100</v>
      </c>
      <c r="L65" s="12">
        <v>4.3551599999999997</v>
      </c>
      <c r="M65" s="13" t="s">
        <v>61</v>
      </c>
      <c r="N65" s="13" t="s">
        <v>25</v>
      </c>
      <c r="O65" s="13" t="s">
        <v>24</v>
      </c>
      <c r="P65" s="13"/>
    </row>
    <row r="66" spans="1:16" x14ac:dyDescent="0.2">
      <c r="A66" s="10">
        <v>2</v>
      </c>
      <c r="B66" s="10">
        <v>3612</v>
      </c>
      <c r="C66" s="10">
        <v>5154</v>
      </c>
      <c r="D66" s="10">
        <v>27341313</v>
      </c>
      <c r="E66" s="10"/>
      <c r="F66" s="10"/>
      <c r="G66" s="10"/>
      <c r="H66" s="11">
        <v>531.79633000000001</v>
      </c>
      <c r="I66" s="11">
        <v>541.41659000000004</v>
      </c>
      <c r="J66" s="1">
        <v>560</v>
      </c>
      <c r="K66" s="11">
        <v>530</v>
      </c>
      <c r="L66" s="12">
        <v>265.26191999999998</v>
      </c>
      <c r="M66" s="13" t="s">
        <v>62</v>
      </c>
      <c r="N66" s="13" t="s">
        <v>25</v>
      </c>
      <c r="O66" s="13" t="s">
        <v>24</v>
      </c>
      <c r="P66" s="13"/>
    </row>
    <row r="67" spans="1:16" x14ac:dyDescent="0.2">
      <c r="A67" s="10">
        <v>2</v>
      </c>
      <c r="B67" s="10">
        <v>3612</v>
      </c>
      <c r="C67" s="10">
        <v>5169</v>
      </c>
      <c r="D67" s="10">
        <v>27341313</v>
      </c>
      <c r="E67" s="10"/>
      <c r="F67" s="10"/>
      <c r="G67" s="10"/>
      <c r="H67" s="11">
        <v>5023.1308399999998</v>
      </c>
      <c r="I67" s="11">
        <v>5645.9969000000001</v>
      </c>
      <c r="J67" s="1">
        <v>6978</v>
      </c>
      <c r="K67" s="11">
        <v>6538</v>
      </c>
      <c r="L67" s="12">
        <v>2759.4203699999998</v>
      </c>
      <c r="M67" s="13" t="s">
        <v>53</v>
      </c>
      <c r="N67" s="13" t="s">
        <v>25</v>
      </c>
      <c r="O67" s="13" t="s">
        <v>24</v>
      </c>
      <c r="P67" s="13"/>
    </row>
    <row r="68" spans="1:16" x14ac:dyDescent="0.2">
      <c r="A68" s="10">
        <v>2</v>
      </c>
      <c r="B68" s="10">
        <v>3612</v>
      </c>
      <c r="C68" s="10">
        <v>5171</v>
      </c>
      <c r="D68" s="10">
        <v>27341313</v>
      </c>
      <c r="E68" s="10"/>
      <c r="F68" s="10"/>
      <c r="G68" s="10"/>
      <c r="H68" s="11">
        <v>3107.2356</v>
      </c>
      <c r="I68" s="11">
        <v>3669.99775</v>
      </c>
      <c r="J68" s="1">
        <v>5000</v>
      </c>
      <c r="K68" s="11">
        <v>4500</v>
      </c>
      <c r="L68" s="12">
        <v>2244.9985200000001</v>
      </c>
      <c r="M68" s="13" t="s">
        <v>47</v>
      </c>
      <c r="N68" s="13" t="s">
        <v>25</v>
      </c>
      <c r="O68" s="13" t="s">
        <v>24</v>
      </c>
      <c r="P68" s="13"/>
    </row>
    <row r="69" spans="1:16" x14ac:dyDescent="0.2">
      <c r="A69" s="10">
        <v>2</v>
      </c>
      <c r="B69" s="10">
        <v>3612</v>
      </c>
      <c r="C69" s="10">
        <v>5171</v>
      </c>
      <c r="D69" s="10">
        <v>27341313</v>
      </c>
      <c r="E69" s="10"/>
      <c r="F69" s="10"/>
      <c r="G69" s="10">
        <v>201</v>
      </c>
      <c r="H69" s="11">
        <v>3648.2133699999999</v>
      </c>
      <c r="I69" s="11"/>
      <c r="J69" s="1"/>
      <c r="K69" s="11"/>
      <c r="L69" s="12"/>
      <c r="M69" s="13" t="s">
        <v>47</v>
      </c>
      <c r="N69" s="13" t="s">
        <v>25</v>
      </c>
      <c r="O69" s="13" t="s">
        <v>24</v>
      </c>
      <c r="P69" s="13"/>
    </row>
    <row r="70" spans="1:16" x14ac:dyDescent="0.2">
      <c r="A70" s="10">
        <v>2</v>
      </c>
      <c r="B70" s="10">
        <v>3613</v>
      </c>
      <c r="C70" s="10">
        <v>5123</v>
      </c>
      <c r="D70" s="10"/>
      <c r="E70" s="10"/>
      <c r="F70" s="10"/>
      <c r="G70" s="10"/>
      <c r="H70" s="11"/>
      <c r="I70" s="11">
        <v>81.327889999999996</v>
      </c>
      <c r="J70" s="1">
        <v>100</v>
      </c>
      <c r="K70" s="11">
        <v>100</v>
      </c>
      <c r="L70" s="12">
        <v>14.348179999999999</v>
      </c>
      <c r="M70" s="13" t="s">
        <v>63</v>
      </c>
      <c r="N70" s="13"/>
      <c r="O70" s="13" t="s">
        <v>28</v>
      </c>
      <c r="P70" s="13"/>
    </row>
    <row r="71" spans="1:16" x14ac:dyDescent="0.2">
      <c r="A71" s="10">
        <v>2</v>
      </c>
      <c r="B71" s="10">
        <v>3613</v>
      </c>
      <c r="C71" s="10">
        <v>5123</v>
      </c>
      <c r="D71" s="10">
        <v>231</v>
      </c>
      <c r="E71" s="10"/>
      <c r="F71" s="10"/>
      <c r="G71" s="10"/>
      <c r="H71" s="11">
        <v>99.741240000000005</v>
      </c>
      <c r="I71" s="11"/>
      <c r="J71" s="1"/>
      <c r="K71" s="11"/>
      <c r="L71" s="12"/>
      <c r="M71" s="13" t="s">
        <v>63</v>
      </c>
      <c r="N71" s="13" t="s">
        <v>64</v>
      </c>
      <c r="O71" s="13" t="s">
        <v>28</v>
      </c>
      <c r="P71" s="13"/>
    </row>
    <row r="72" spans="1:16" x14ac:dyDescent="0.2">
      <c r="A72" s="10">
        <v>2</v>
      </c>
      <c r="B72" s="10">
        <v>3613</v>
      </c>
      <c r="C72" s="10">
        <v>5139</v>
      </c>
      <c r="D72" s="10"/>
      <c r="E72" s="10"/>
      <c r="F72" s="10"/>
      <c r="G72" s="10"/>
      <c r="H72" s="11">
        <v>154.78575000000001</v>
      </c>
      <c r="I72" s="11">
        <v>1344.72855</v>
      </c>
      <c r="J72" s="1">
        <v>1650</v>
      </c>
      <c r="K72" s="11">
        <v>1000</v>
      </c>
      <c r="L72" s="12">
        <v>634.43872999999996</v>
      </c>
      <c r="M72" s="13" t="s">
        <v>48</v>
      </c>
      <c r="N72" s="13"/>
      <c r="O72" s="13" t="s">
        <v>28</v>
      </c>
      <c r="P72" s="13"/>
    </row>
    <row r="73" spans="1:16" x14ac:dyDescent="0.2">
      <c r="A73" s="10">
        <v>2</v>
      </c>
      <c r="B73" s="10">
        <v>3613</v>
      </c>
      <c r="C73" s="10">
        <v>5139</v>
      </c>
      <c r="D73" s="10">
        <v>231</v>
      </c>
      <c r="E73" s="10"/>
      <c r="F73" s="10"/>
      <c r="G73" s="10"/>
      <c r="H73" s="11">
        <v>973.75546999999995</v>
      </c>
      <c r="I73" s="11"/>
      <c r="J73" s="1"/>
      <c r="K73" s="11"/>
      <c r="L73" s="12"/>
      <c r="M73" s="13" t="s">
        <v>48</v>
      </c>
      <c r="N73" s="13" t="s">
        <v>64</v>
      </c>
      <c r="O73" s="13" t="s">
        <v>28</v>
      </c>
      <c r="P73" s="13"/>
    </row>
    <row r="74" spans="1:16" x14ac:dyDescent="0.2">
      <c r="A74" s="10">
        <v>2</v>
      </c>
      <c r="B74" s="10">
        <v>3613</v>
      </c>
      <c r="C74" s="10">
        <v>5139</v>
      </c>
      <c r="D74" s="10">
        <v>232</v>
      </c>
      <c r="E74" s="10"/>
      <c r="F74" s="10"/>
      <c r="G74" s="10"/>
      <c r="H74" s="11">
        <v>29.04</v>
      </c>
      <c r="I74" s="11"/>
      <c r="J74" s="1"/>
      <c r="K74" s="11"/>
      <c r="L74" s="12"/>
      <c r="M74" s="13" t="s">
        <v>48</v>
      </c>
      <c r="N74" s="13" t="s">
        <v>65</v>
      </c>
      <c r="O74" s="13" t="s">
        <v>28</v>
      </c>
      <c r="P74" s="13"/>
    </row>
    <row r="75" spans="1:16" x14ac:dyDescent="0.2">
      <c r="A75" s="10">
        <v>2</v>
      </c>
      <c r="B75" s="10">
        <v>3613</v>
      </c>
      <c r="C75" s="10">
        <v>5151</v>
      </c>
      <c r="D75" s="10"/>
      <c r="E75" s="10"/>
      <c r="F75" s="10"/>
      <c r="G75" s="10"/>
      <c r="H75" s="11">
        <v>1761.22353</v>
      </c>
      <c r="I75" s="11">
        <v>1668.6947600000001</v>
      </c>
      <c r="J75" s="1">
        <v>2800</v>
      </c>
      <c r="K75" s="11">
        <v>2600</v>
      </c>
      <c r="L75" s="12">
        <v>1370.3101200000001</v>
      </c>
      <c r="M75" s="13" t="s">
        <v>59</v>
      </c>
      <c r="N75" s="13"/>
      <c r="O75" s="13" t="s">
        <v>28</v>
      </c>
      <c r="P75" s="13"/>
    </row>
    <row r="76" spans="1:16" x14ac:dyDescent="0.2">
      <c r="A76" s="10">
        <v>2</v>
      </c>
      <c r="B76" s="10">
        <v>3613</v>
      </c>
      <c r="C76" s="10">
        <v>5152</v>
      </c>
      <c r="D76" s="10"/>
      <c r="E76" s="10"/>
      <c r="F76" s="10"/>
      <c r="G76" s="10"/>
      <c r="H76" s="11">
        <v>2923.91653</v>
      </c>
      <c r="I76" s="11">
        <v>3253.0039099999999</v>
      </c>
      <c r="J76" s="1">
        <v>4400</v>
      </c>
      <c r="K76" s="11">
        <v>4200</v>
      </c>
      <c r="L76" s="12">
        <v>2036.47822</v>
      </c>
      <c r="M76" s="13" t="s">
        <v>60</v>
      </c>
      <c r="N76" s="13"/>
      <c r="O76" s="13" t="s">
        <v>28</v>
      </c>
      <c r="P76" s="13"/>
    </row>
    <row r="77" spans="1:16" x14ac:dyDescent="0.2">
      <c r="A77" s="10">
        <v>2</v>
      </c>
      <c r="B77" s="10">
        <v>3613</v>
      </c>
      <c r="C77" s="10">
        <v>5153</v>
      </c>
      <c r="D77" s="10"/>
      <c r="E77" s="10"/>
      <c r="F77" s="10"/>
      <c r="G77" s="10"/>
      <c r="H77" s="11">
        <v>1576.4200800000001</v>
      </c>
      <c r="I77" s="11">
        <v>679.39599999999996</v>
      </c>
      <c r="J77" s="1">
        <v>1000</v>
      </c>
      <c r="K77" s="11">
        <v>1000</v>
      </c>
      <c r="L77" s="12">
        <v>189.59700000000001</v>
      </c>
      <c r="M77" s="13" t="s">
        <v>61</v>
      </c>
      <c r="N77" s="13"/>
      <c r="O77" s="13" t="s">
        <v>28</v>
      </c>
      <c r="P77" s="13"/>
    </row>
    <row r="78" spans="1:16" x14ac:dyDescent="0.2">
      <c r="A78" s="10">
        <v>2</v>
      </c>
      <c r="B78" s="10">
        <v>3613</v>
      </c>
      <c r="C78" s="10">
        <v>5154</v>
      </c>
      <c r="D78" s="10"/>
      <c r="E78" s="10"/>
      <c r="F78" s="10"/>
      <c r="G78" s="10"/>
      <c r="H78" s="11">
        <v>1546.7757799999999</v>
      </c>
      <c r="I78" s="11">
        <v>2463.2724499999999</v>
      </c>
      <c r="J78" s="1">
        <v>2000</v>
      </c>
      <c r="K78" s="11">
        <v>2400</v>
      </c>
      <c r="L78" s="12">
        <v>704.00968999999998</v>
      </c>
      <c r="M78" s="13" t="s">
        <v>62</v>
      </c>
      <c r="N78" s="13"/>
      <c r="O78" s="13" t="s">
        <v>28</v>
      </c>
      <c r="P78" s="13"/>
    </row>
    <row r="79" spans="1:16" x14ac:dyDescent="0.2">
      <c r="A79" s="10">
        <v>2</v>
      </c>
      <c r="B79" s="10">
        <v>3613</v>
      </c>
      <c r="C79" s="10">
        <v>5162</v>
      </c>
      <c r="D79" s="10"/>
      <c r="E79" s="10"/>
      <c r="F79" s="10"/>
      <c r="G79" s="10"/>
      <c r="H79" s="11">
        <v>2.9573999999999998</v>
      </c>
      <c r="I79" s="11">
        <v>2.96495</v>
      </c>
      <c r="J79" s="1">
        <v>4</v>
      </c>
      <c r="K79" s="11">
        <v>4</v>
      </c>
      <c r="L79" s="12">
        <v>1.4827399999999999</v>
      </c>
      <c r="M79" s="13" t="s">
        <v>66</v>
      </c>
      <c r="N79" s="13"/>
      <c r="O79" s="13" t="s">
        <v>28</v>
      </c>
      <c r="P79" s="13"/>
    </row>
    <row r="80" spans="1:16" x14ac:dyDescent="0.2">
      <c r="A80" s="10">
        <v>2</v>
      </c>
      <c r="B80" s="10">
        <v>3613</v>
      </c>
      <c r="C80" s="10">
        <v>5163</v>
      </c>
      <c r="D80" s="10"/>
      <c r="E80" s="10"/>
      <c r="F80" s="10"/>
      <c r="G80" s="10"/>
      <c r="H80" s="11">
        <v>4019.9229999999998</v>
      </c>
      <c r="I80" s="11">
        <v>3297.9290000000001</v>
      </c>
      <c r="J80" s="1">
        <v>3000</v>
      </c>
      <c r="K80" s="11">
        <v>3900</v>
      </c>
      <c r="L80" s="12">
        <v>2064.2080000000001</v>
      </c>
      <c r="M80" s="13" t="s">
        <v>67</v>
      </c>
      <c r="N80" s="13"/>
      <c r="O80" s="13" t="s">
        <v>28</v>
      </c>
      <c r="P80" s="13"/>
    </row>
    <row r="81" spans="1:16" x14ac:dyDescent="0.2">
      <c r="A81" s="10">
        <v>2</v>
      </c>
      <c r="B81" s="10">
        <v>3613</v>
      </c>
      <c r="C81" s="10">
        <v>5169</v>
      </c>
      <c r="D81" s="10"/>
      <c r="E81" s="10"/>
      <c r="F81" s="10"/>
      <c r="G81" s="10"/>
      <c r="H81" s="11"/>
      <c r="I81" s="11">
        <v>417.52363000000003</v>
      </c>
      <c r="J81" s="1">
        <v>400</v>
      </c>
      <c r="K81" s="11">
        <v>400</v>
      </c>
      <c r="L81" s="12">
        <v>44.171680000000002</v>
      </c>
      <c r="M81" s="13" t="s">
        <v>53</v>
      </c>
      <c r="N81" s="13"/>
      <c r="O81" s="13" t="s">
        <v>28</v>
      </c>
      <c r="P81" s="13"/>
    </row>
    <row r="82" spans="1:16" x14ac:dyDescent="0.2">
      <c r="A82" s="10">
        <v>2</v>
      </c>
      <c r="B82" s="10">
        <v>3613</v>
      </c>
      <c r="C82" s="10">
        <v>5169</v>
      </c>
      <c r="D82" s="10">
        <v>231</v>
      </c>
      <c r="E82" s="10"/>
      <c r="F82" s="10"/>
      <c r="G82" s="10"/>
      <c r="H82" s="11">
        <v>384.64447999999999</v>
      </c>
      <c r="I82" s="11"/>
      <c r="J82" s="1"/>
      <c r="K82" s="11"/>
      <c r="L82" s="12"/>
      <c r="M82" s="13" t="s">
        <v>53</v>
      </c>
      <c r="N82" s="13" t="s">
        <v>64</v>
      </c>
      <c r="O82" s="13" t="s">
        <v>28</v>
      </c>
      <c r="P82" s="13"/>
    </row>
    <row r="83" spans="1:16" x14ac:dyDescent="0.2">
      <c r="A83" s="10">
        <v>2</v>
      </c>
      <c r="B83" s="10">
        <v>3613</v>
      </c>
      <c r="C83" s="10">
        <v>5169</v>
      </c>
      <c r="D83" s="10">
        <v>232</v>
      </c>
      <c r="E83" s="10"/>
      <c r="F83" s="10"/>
      <c r="G83" s="10"/>
      <c r="H83" s="11">
        <v>70.880279999999999</v>
      </c>
      <c r="I83" s="11"/>
      <c r="J83" s="1"/>
      <c r="K83" s="11"/>
      <c r="L83" s="12"/>
      <c r="M83" s="13" t="s">
        <v>53</v>
      </c>
      <c r="N83" s="13" t="s">
        <v>65</v>
      </c>
      <c r="O83" s="13" t="s">
        <v>28</v>
      </c>
      <c r="P83" s="13"/>
    </row>
    <row r="84" spans="1:16" x14ac:dyDescent="0.2">
      <c r="A84" s="10">
        <v>2</v>
      </c>
      <c r="B84" s="10">
        <v>3613</v>
      </c>
      <c r="C84" s="10">
        <v>5171</v>
      </c>
      <c r="D84" s="10"/>
      <c r="E84" s="10"/>
      <c r="F84" s="10"/>
      <c r="G84" s="10"/>
      <c r="H84" s="11">
        <v>666.74346000000003</v>
      </c>
      <c r="I84" s="11">
        <v>8755.9676199999994</v>
      </c>
      <c r="J84" s="17">
        <v>11494</v>
      </c>
      <c r="K84" s="11">
        <v>6354</v>
      </c>
      <c r="L84" s="12">
        <v>2070.42056</v>
      </c>
      <c r="M84" s="13" t="s">
        <v>47</v>
      </c>
      <c r="N84" s="13"/>
      <c r="O84" s="13" t="s">
        <v>28</v>
      </c>
      <c r="P84" s="18" t="s">
        <v>97</v>
      </c>
    </row>
    <row r="85" spans="1:16" x14ac:dyDescent="0.2">
      <c r="A85" s="10">
        <v>2</v>
      </c>
      <c r="B85" s="10">
        <v>3613</v>
      </c>
      <c r="C85" s="10">
        <v>5171</v>
      </c>
      <c r="D85" s="10">
        <v>213</v>
      </c>
      <c r="E85" s="10"/>
      <c r="F85" s="10"/>
      <c r="G85" s="10"/>
      <c r="H85" s="11">
        <v>418.08163999999999</v>
      </c>
      <c r="I85" s="11"/>
      <c r="J85" s="1"/>
      <c r="K85" s="11"/>
      <c r="L85" s="12"/>
      <c r="M85" s="13" t="s">
        <v>47</v>
      </c>
      <c r="N85" s="13" t="s">
        <v>68</v>
      </c>
      <c r="O85" s="13" t="s">
        <v>28</v>
      </c>
      <c r="P85" s="13"/>
    </row>
    <row r="86" spans="1:16" x14ac:dyDescent="0.2">
      <c r="A86" s="10">
        <v>2</v>
      </c>
      <c r="B86" s="10">
        <v>3613</v>
      </c>
      <c r="C86" s="10">
        <v>5171</v>
      </c>
      <c r="D86" s="10">
        <v>231</v>
      </c>
      <c r="E86" s="10"/>
      <c r="F86" s="10"/>
      <c r="G86" s="10"/>
      <c r="H86" s="11">
        <v>5346.8527000000004</v>
      </c>
      <c r="I86" s="11"/>
      <c r="J86" s="1"/>
      <c r="K86" s="11"/>
      <c r="L86" s="12"/>
      <c r="M86" s="13" t="s">
        <v>47</v>
      </c>
      <c r="N86" s="13" t="s">
        <v>64</v>
      </c>
      <c r="O86" s="13" t="s">
        <v>28</v>
      </c>
      <c r="P86" s="13"/>
    </row>
    <row r="87" spans="1:16" x14ac:dyDescent="0.2">
      <c r="A87" s="10">
        <v>2</v>
      </c>
      <c r="B87" s="10">
        <v>3613</v>
      </c>
      <c r="C87" s="10">
        <v>5171</v>
      </c>
      <c r="D87" s="10">
        <v>232</v>
      </c>
      <c r="E87" s="10"/>
      <c r="F87" s="10"/>
      <c r="G87" s="10"/>
      <c r="H87" s="11">
        <v>67.677999999999997</v>
      </c>
      <c r="I87" s="11"/>
      <c r="J87" s="1"/>
      <c r="K87" s="11"/>
      <c r="L87" s="12"/>
      <c r="M87" s="13" t="s">
        <v>47</v>
      </c>
      <c r="N87" s="13" t="s">
        <v>65</v>
      </c>
      <c r="O87" s="13" t="s">
        <v>28</v>
      </c>
      <c r="P87" s="13"/>
    </row>
    <row r="88" spans="1:16" x14ac:dyDescent="0.2">
      <c r="A88" s="10">
        <v>2</v>
      </c>
      <c r="B88" s="10">
        <v>3613</v>
      </c>
      <c r="C88" s="10">
        <v>5363</v>
      </c>
      <c r="D88" s="10"/>
      <c r="E88" s="10"/>
      <c r="F88" s="10"/>
      <c r="G88" s="10"/>
      <c r="H88" s="11"/>
      <c r="I88" s="11">
        <v>1.171</v>
      </c>
      <c r="J88" s="1">
        <v>9</v>
      </c>
      <c r="K88" s="11">
        <v>9</v>
      </c>
      <c r="L88" s="12"/>
      <c r="M88" s="13" t="s">
        <v>69</v>
      </c>
      <c r="N88" s="13"/>
      <c r="O88" s="13" t="s">
        <v>28</v>
      </c>
      <c r="P88" s="13"/>
    </row>
    <row r="89" spans="1:16" x14ac:dyDescent="0.2">
      <c r="A89" s="10">
        <v>2</v>
      </c>
      <c r="B89" s="10">
        <v>3632</v>
      </c>
      <c r="C89" s="10">
        <v>5171</v>
      </c>
      <c r="D89" s="10"/>
      <c r="E89" s="10"/>
      <c r="F89" s="10"/>
      <c r="G89" s="10"/>
      <c r="H89" s="11">
        <v>496.81103999999999</v>
      </c>
      <c r="I89" s="11">
        <v>1455.87591</v>
      </c>
      <c r="J89" s="1"/>
      <c r="K89" s="11">
        <v>2000</v>
      </c>
      <c r="L89" s="12"/>
      <c r="M89" s="13" t="s">
        <v>47</v>
      </c>
      <c r="N89" s="13"/>
      <c r="O89" s="13" t="s">
        <v>70</v>
      </c>
      <c r="P89" s="13"/>
    </row>
    <row r="90" spans="1:16" x14ac:dyDescent="0.2">
      <c r="A90" s="10">
        <v>2</v>
      </c>
      <c r="B90" s="10">
        <v>3722</v>
      </c>
      <c r="C90" s="10">
        <v>5169</v>
      </c>
      <c r="D90" s="10"/>
      <c r="E90" s="10"/>
      <c r="F90" s="10"/>
      <c r="G90" s="10"/>
      <c r="H90" s="11">
        <v>56.274459999999998</v>
      </c>
      <c r="I90" s="11">
        <v>29.41478</v>
      </c>
      <c r="J90" s="1">
        <v>60</v>
      </c>
      <c r="K90" s="11">
        <v>60</v>
      </c>
      <c r="L90" s="12">
        <v>14.098330000000001</v>
      </c>
      <c r="M90" s="13" t="s">
        <v>53</v>
      </c>
      <c r="N90" s="13"/>
      <c r="O90" s="13" t="s">
        <v>71</v>
      </c>
      <c r="P90" s="13"/>
    </row>
    <row r="91" spans="1:16" x14ac:dyDescent="0.2">
      <c r="A91" s="10">
        <v>2</v>
      </c>
      <c r="B91" s="10">
        <v>6171</v>
      </c>
      <c r="C91" s="10">
        <v>5122</v>
      </c>
      <c r="D91" s="10"/>
      <c r="E91" s="10"/>
      <c r="F91" s="10"/>
      <c r="G91" s="10"/>
      <c r="H91" s="11">
        <v>48.778239999999997</v>
      </c>
      <c r="I91" s="11">
        <v>16.05</v>
      </c>
      <c r="J91" s="1">
        <v>100</v>
      </c>
      <c r="K91" s="11">
        <v>100</v>
      </c>
      <c r="L91" s="12">
        <v>57.593580000000003</v>
      </c>
      <c r="M91" s="13" t="s">
        <v>72</v>
      </c>
      <c r="N91" s="13"/>
      <c r="O91" s="13" t="s">
        <v>36</v>
      </c>
      <c r="P91" s="13"/>
    </row>
    <row r="92" spans="1:16" x14ac:dyDescent="0.2">
      <c r="A92" s="10">
        <v>2</v>
      </c>
      <c r="B92" s="10">
        <v>6171</v>
      </c>
      <c r="C92" s="10">
        <v>5137</v>
      </c>
      <c r="D92" s="10"/>
      <c r="E92" s="10"/>
      <c r="F92" s="10"/>
      <c r="G92" s="10"/>
      <c r="H92" s="11">
        <v>270.94378999999998</v>
      </c>
      <c r="I92" s="11">
        <v>179.14</v>
      </c>
      <c r="J92" s="1">
        <v>200</v>
      </c>
      <c r="K92" s="11">
        <v>200</v>
      </c>
      <c r="L92" s="12"/>
      <c r="M92" s="13" t="s">
        <v>73</v>
      </c>
      <c r="N92" s="13"/>
      <c r="O92" s="13" t="s">
        <v>36</v>
      </c>
      <c r="P92" s="13"/>
    </row>
    <row r="93" spans="1:16" x14ac:dyDescent="0.2">
      <c r="A93" s="10">
        <v>2</v>
      </c>
      <c r="B93" s="10">
        <v>6171</v>
      </c>
      <c r="C93" s="10">
        <v>5139</v>
      </c>
      <c r="D93" s="10"/>
      <c r="E93" s="10"/>
      <c r="F93" s="10"/>
      <c r="G93" s="10"/>
      <c r="H93" s="11">
        <v>76.425349999999995</v>
      </c>
      <c r="I93" s="11">
        <v>92.249350000000007</v>
      </c>
      <c r="J93" s="1">
        <v>300</v>
      </c>
      <c r="K93" s="11">
        <v>300</v>
      </c>
      <c r="L93" s="12"/>
      <c r="M93" s="13" t="s">
        <v>48</v>
      </c>
      <c r="N93" s="13"/>
      <c r="O93" s="13" t="s">
        <v>36</v>
      </c>
      <c r="P93" s="13"/>
    </row>
    <row r="94" spans="1:16" x14ac:dyDescent="0.2">
      <c r="A94" s="10">
        <v>2</v>
      </c>
      <c r="B94" s="10">
        <v>6171</v>
      </c>
      <c r="C94" s="10">
        <v>5163</v>
      </c>
      <c r="D94" s="16" t="s">
        <v>94</v>
      </c>
      <c r="E94" s="10"/>
      <c r="F94" s="10"/>
      <c r="G94" s="10"/>
      <c r="H94" s="11"/>
      <c r="I94" s="11"/>
      <c r="J94" s="1">
        <v>1400</v>
      </c>
      <c r="K94" s="11"/>
      <c r="L94" s="12"/>
      <c r="M94" s="13"/>
      <c r="N94" s="13"/>
      <c r="O94" s="13"/>
      <c r="P94" s="13"/>
    </row>
    <row r="95" spans="1:16" x14ac:dyDescent="0.2">
      <c r="A95" s="10">
        <v>2</v>
      </c>
      <c r="B95" s="10">
        <v>6171</v>
      </c>
      <c r="C95" s="10">
        <v>5164</v>
      </c>
      <c r="D95" s="10"/>
      <c r="E95" s="10"/>
      <c r="F95" s="10"/>
      <c r="G95" s="10"/>
      <c r="H95" s="11">
        <v>286.25819000000001</v>
      </c>
      <c r="I95" s="11">
        <v>171.09949</v>
      </c>
      <c r="J95" s="1">
        <v>478</v>
      </c>
      <c r="K95" s="11">
        <v>350</v>
      </c>
      <c r="L95" s="12">
        <v>199.87987000000001</v>
      </c>
      <c r="M95" s="13" t="s">
        <v>74</v>
      </c>
      <c r="N95" s="13"/>
      <c r="O95" s="13" t="s">
        <v>36</v>
      </c>
      <c r="P95" s="13"/>
    </row>
    <row r="96" spans="1:16" x14ac:dyDescent="0.2">
      <c r="A96" s="10">
        <v>2</v>
      </c>
      <c r="B96" s="10">
        <v>6171</v>
      </c>
      <c r="C96" s="10">
        <v>5166</v>
      </c>
      <c r="D96" s="10"/>
      <c r="E96" s="10"/>
      <c r="F96" s="10"/>
      <c r="G96" s="10"/>
      <c r="H96" s="11">
        <v>396.78919999999999</v>
      </c>
      <c r="I96" s="11">
        <v>104.649</v>
      </c>
      <c r="J96" s="1">
        <v>300</v>
      </c>
      <c r="K96" s="11">
        <v>300</v>
      </c>
      <c r="L96" s="12">
        <v>28.2</v>
      </c>
      <c r="M96" s="13" t="s">
        <v>75</v>
      </c>
      <c r="N96" s="13"/>
      <c r="O96" s="13" t="s">
        <v>36</v>
      </c>
      <c r="P96" s="13"/>
    </row>
    <row r="97" spans="1:16" x14ac:dyDescent="0.2">
      <c r="A97" s="10">
        <v>2</v>
      </c>
      <c r="B97" s="10">
        <v>6171</v>
      </c>
      <c r="C97" s="10">
        <v>5169</v>
      </c>
      <c r="D97" s="10"/>
      <c r="E97" s="10"/>
      <c r="F97" s="10"/>
      <c r="G97" s="10"/>
      <c r="H97" s="11">
        <v>2726.36249</v>
      </c>
      <c r="I97" s="11">
        <v>4979.0035500000004</v>
      </c>
      <c r="J97" s="17">
        <v>7564</v>
      </c>
      <c r="K97" s="11">
        <v>8260</v>
      </c>
      <c r="L97" s="12">
        <v>2439.86688</v>
      </c>
      <c r="M97" s="13" t="s">
        <v>53</v>
      </c>
      <c r="N97" s="13"/>
      <c r="O97" s="13" t="s">
        <v>36</v>
      </c>
      <c r="P97" s="18" t="s">
        <v>98</v>
      </c>
    </row>
    <row r="98" spans="1:16" x14ac:dyDescent="0.2">
      <c r="A98" s="10">
        <v>2</v>
      </c>
      <c r="B98" s="10">
        <v>6171</v>
      </c>
      <c r="C98" s="10">
        <v>5169</v>
      </c>
      <c r="D98" s="10">
        <v>236</v>
      </c>
      <c r="E98" s="10"/>
      <c r="F98" s="10"/>
      <c r="G98" s="10"/>
      <c r="H98" s="11">
        <v>1335.5833399999999</v>
      </c>
      <c r="I98" s="11"/>
      <c r="J98" s="1"/>
      <c r="K98" s="11"/>
      <c r="L98" s="12"/>
      <c r="M98" s="13" t="s">
        <v>53</v>
      </c>
      <c r="N98" s="13" t="s">
        <v>76</v>
      </c>
      <c r="O98" s="13" t="s">
        <v>36</v>
      </c>
      <c r="P98" s="13"/>
    </row>
    <row r="99" spans="1:16" x14ac:dyDescent="0.2">
      <c r="A99" s="10">
        <v>2</v>
      </c>
      <c r="B99" s="10">
        <v>6171</v>
      </c>
      <c r="C99" s="10">
        <v>5362</v>
      </c>
      <c r="D99" s="10"/>
      <c r="E99" s="10"/>
      <c r="F99" s="10"/>
      <c r="G99" s="10"/>
      <c r="H99" s="11">
        <v>240.24100000000001</v>
      </c>
      <c r="I99" s="11">
        <v>272.90100000000001</v>
      </c>
      <c r="J99" s="1">
        <v>450</v>
      </c>
      <c r="K99" s="11">
        <v>370</v>
      </c>
      <c r="L99" s="12">
        <v>224.75800000000001</v>
      </c>
      <c r="M99" s="13" t="s">
        <v>77</v>
      </c>
      <c r="N99" s="13"/>
      <c r="O99" s="13" t="s">
        <v>36</v>
      </c>
      <c r="P99" s="13"/>
    </row>
    <row r="100" spans="1:16" x14ac:dyDescent="0.2">
      <c r="A100" s="10">
        <v>2</v>
      </c>
      <c r="B100" s="10">
        <v>6399</v>
      </c>
      <c r="C100" s="10">
        <v>5499</v>
      </c>
      <c r="D100" s="10"/>
      <c r="E100" s="10"/>
      <c r="F100" s="10"/>
      <c r="G100" s="10"/>
      <c r="H100" s="11">
        <v>224.59263000000001</v>
      </c>
      <c r="I100" s="11">
        <v>626.52921000000003</v>
      </c>
      <c r="J100" s="1">
        <v>800</v>
      </c>
      <c r="K100" s="11">
        <v>800</v>
      </c>
      <c r="L100" s="12">
        <v>509.50578000000002</v>
      </c>
      <c r="M100" s="13" t="s">
        <v>78</v>
      </c>
      <c r="N100" s="13"/>
      <c r="O100" s="13" t="s">
        <v>79</v>
      </c>
      <c r="P100" s="13"/>
    </row>
    <row r="101" spans="1:16" x14ac:dyDescent="0.2">
      <c r="A101" s="10">
        <v>2</v>
      </c>
      <c r="B101" s="10">
        <v>6409</v>
      </c>
      <c r="C101" s="10">
        <v>5191</v>
      </c>
      <c r="D101" s="10"/>
      <c r="E101" s="10"/>
      <c r="F101" s="10"/>
      <c r="G101" s="10"/>
      <c r="H101" s="11"/>
      <c r="I101" s="11"/>
      <c r="J101" s="1"/>
      <c r="K101" s="11">
        <v>1</v>
      </c>
      <c r="L101" s="12">
        <v>0.31430999999999998</v>
      </c>
      <c r="M101" s="13" t="s">
        <v>80</v>
      </c>
      <c r="N101" s="13"/>
      <c r="O101" s="13" t="s">
        <v>40</v>
      </c>
      <c r="P101" s="13"/>
    </row>
    <row r="102" spans="1:16" x14ac:dyDescent="0.2">
      <c r="J102" s="1"/>
    </row>
    <row r="103" spans="1:16" x14ac:dyDescent="0.2">
      <c r="A103" s="2" t="s">
        <v>81</v>
      </c>
      <c r="B103" s="2"/>
      <c r="C103" s="2"/>
      <c r="D103" s="2"/>
      <c r="E103" s="2"/>
      <c r="F103" s="2"/>
      <c r="G103" s="2"/>
      <c r="H103" s="14">
        <f>SUM(H43:H102)</f>
        <v>50356.809049999989</v>
      </c>
      <c r="I103" s="14">
        <f t="shared" ref="I103:L103" si="3">SUM(I43:I102)</f>
        <v>49543.533400000008</v>
      </c>
      <c r="J103" s="14">
        <f t="shared" si="3"/>
        <v>68152</v>
      </c>
      <c r="K103" s="14">
        <f t="shared" si="3"/>
        <v>56839</v>
      </c>
      <c r="L103" s="14">
        <f t="shared" si="3"/>
        <v>21139.09551000001</v>
      </c>
      <c r="M103" s="15"/>
      <c r="N103" s="15"/>
      <c r="O103" s="15"/>
      <c r="P103" s="15"/>
    </row>
    <row r="104" spans="1:16" x14ac:dyDescent="0.2">
      <c r="J104" s="1"/>
    </row>
    <row r="105" spans="1:16" x14ac:dyDescent="0.2">
      <c r="A105" s="10">
        <v>2</v>
      </c>
      <c r="B105" s="10">
        <v>3326</v>
      </c>
      <c r="C105" s="10">
        <v>6127</v>
      </c>
      <c r="D105" s="10"/>
      <c r="E105" s="10"/>
      <c r="F105" s="10"/>
      <c r="G105" s="10"/>
      <c r="H105" s="11"/>
      <c r="I105" s="11">
        <v>100</v>
      </c>
      <c r="J105" s="1"/>
      <c r="K105" s="11">
        <v>50</v>
      </c>
      <c r="L105" s="12">
        <v>50</v>
      </c>
      <c r="M105" s="13" t="s">
        <v>82</v>
      </c>
      <c r="N105" s="13"/>
      <c r="O105" s="13" t="s">
        <v>58</v>
      </c>
      <c r="P105" s="13"/>
    </row>
    <row r="106" spans="1:16" x14ac:dyDescent="0.2">
      <c r="A106" s="10">
        <v>2</v>
      </c>
      <c r="B106" s="10">
        <v>3429</v>
      </c>
      <c r="C106" s="10">
        <v>6121</v>
      </c>
      <c r="D106" s="10"/>
      <c r="E106" s="10"/>
      <c r="F106" s="10"/>
      <c r="G106" s="10"/>
      <c r="H106" s="11"/>
      <c r="I106" s="11">
        <v>798.38036999999997</v>
      </c>
      <c r="J106" s="1"/>
      <c r="K106" s="11"/>
      <c r="L106" s="12"/>
      <c r="M106" s="13" t="s">
        <v>83</v>
      </c>
      <c r="N106" s="13"/>
      <c r="O106" s="13" t="s">
        <v>84</v>
      </c>
      <c r="P106" s="13"/>
    </row>
    <row r="107" spans="1:16" x14ac:dyDescent="0.2">
      <c r="A107" s="10">
        <v>2</v>
      </c>
      <c r="B107" s="10">
        <v>3612</v>
      </c>
      <c r="C107" s="10">
        <v>6121</v>
      </c>
      <c r="D107" s="10">
        <v>27341313</v>
      </c>
      <c r="E107" s="10"/>
      <c r="F107" s="10"/>
      <c r="G107" s="10"/>
      <c r="H107" s="11">
        <v>150.19999999999999</v>
      </c>
      <c r="I107" s="11"/>
      <c r="J107" s="1"/>
      <c r="K107" s="11"/>
      <c r="L107" s="12"/>
      <c r="M107" s="13" t="s">
        <v>83</v>
      </c>
      <c r="N107" s="13" t="s">
        <v>25</v>
      </c>
      <c r="O107" s="13" t="s">
        <v>24</v>
      </c>
      <c r="P107" s="13"/>
    </row>
    <row r="108" spans="1:16" x14ac:dyDescent="0.2">
      <c r="A108" s="10">
        <v>2</v>
      </c>
      <c r="B108" s="10">
        <v>3613</v>
      </c>
      <c r="C108" s="10">
        <v>6121</v>
      </c>
      <c r="D108" s="10"/>
      <c r="E108" s="10"/>
      <c r="F108" s="10"/>
      <c r="G108" s="10"/>
      <c r="H108" s="11">
        <v>12533.8861</v>
      </c>
      <c r="I108" s="11">
        <v>1102.9304199999999</v>
      </c>
      <c r="J108" s="17">
        <v>9350</v>
      </c>
      <c r="K108" s="11">
        <v>5925.9</v>
      </c>
      <c r="L108" s="12"/>
      <c r="M108" s="13" t="s">
        <v>83</v>
      </c>
      <c r="N108" s="13"/>
      <c r="O108" s="13" t="s">
        <v>28</v>
      </c>
      <c r="P108" s="18" t="s">
        <v>99</v>
      </c>
    </row>
    <row r="109" spans="1:16" x14ac:dyDescent="0.2">
      <c r="A109" s="10">
        <v>2</v>
      </c>
      <c r="B109" s="10">
        <v>3613</v>
      </c>
      <c r="C109" s="10">
        <v>6122</v>
      </c>
      <c r="D109" s="10"/>
      <c r="E109" s="10"/>
      <c r="F109" s="10"/>
      <c r="G109" s="10"/>
      <c r="H109" s="11">
        <v>123.9645</v>
      </c>
      <c r="I109" s="11">
        <v>479.99</v>
      </c>
      <c r="J109" s="1"/>
      <c r="K109" s="11">
        <v>1514.1</v>
      </c>
      <c r="L109" s="12">
        <v>1034.0899999999999</v>
      </c>
      <c r="M109" s="13" t="s">
        <v>85</v>
      </c>
      <c r="N109" s="13"/>
      <c r="O109" s="13" t="s">
        <v>28</v>
      </c>
      <c r="P109" s="13"/>
    </row>
    <row r="110" spans="1:16" x14ac:dyDescent="0.2">
      <c r="A110" s="10">
        <v>2</v>
      </c>
      <c r="B110" s="10">
        <v>3632</v>
      </c>
      <c r="C110" s="10">
        <v>6127</v>
      </c>
      <c r="D110" s="10"/>
      <c r="E110" s="10"/>
      <c r="F110" s="10"/>
      <c r="G110" s="10"/>
      <c r="H110" s="11">
        <v>48.134</v>
      </c>
      <c r="I110" s="11"/>
      <c r="J110" s="1"/>
      <c r="K110" s="11"/>
      <c r="L110" s="12"/>
      <c r="M110" s="13" t="s">
        <v>82</v>
      </c>
      <c r="N110" s="13"/>
      <c r="O110" s="13" t="s">
        <v>70</v>
      </c>
      <c r="P110" s="13"/>
    </row>
    <row r="111" spans="1:16" x14ac:dyDescent="0.2">
      <c r="A111" s="10">
        <v>2</v>
      </c>
      <c r="B111" s="10">
        <v>3639</v>
      </c>
      <c r="C111" s="10">
        <v>6121</v>
      </c>
      <c r="D111" s="10"/>
      <c r="E111" s="10"/>
      <c r="F111" s="10"/>
      <c r="G111" s="10"/>
      <c r="H111" s="11"/>
      <c r="I111" s="11">
        <v>473.94162999999998</v>
      </c>
      <c r="J111" s="1">
        <v>950</v>
      </c>
      <c r="K111" s="11">
        <v>220</v>
      </c>
      <c r="L111" s="12"/>
      <c r="M111" s="13" t="s">
        <v>83</v>
      </c>
      <c r="N111" s="13"/>
      <c r="O111" s="13" t="s">
        <v>30</v>
      </c>
      <c r="P111" s="13"/>
    </row>
    <row r="112" spans="1:16" x14ac:dyDescent="0.2">
      <c r="A112" s="10">
        <v>2</v>
      </c>
      <c r="B112" s="10">
        <v>3639</v>
      </c>
      <c r="C112" s="10">
        <v>6130</v>
      </c>
      <c r="D112" s="10"/>
      <c r="E112" s="10"/>
      <c r="F112" s="10"/>
      <c r="G112" s="10"/>
      <c r="H112" s="11"/>
      <c r="I112" s="11">
        <v>4553.5</v>
      </c>
      <c r="J112" s="1">
        <v>3000</v>
      </c>
      <c r="K112" s="11">
        <v>10950</v>
      </c>
      <c r="L112" s="12">
        <v>7965.22</v>
      </c>
      <c r="M112" s="13" t="s">
        <v>86</v>
      </c>
      <c r="N112" s="13"/>
      <c r="O112" s="13" t="s">
        <v>30</v>
      </c>
      <c r="P112" s="13"/>
    </row>
    <row r="113" spans="1:16" x14ac:dyDescent="0.2">
      <c r="A113" s="10">
        <v>2</v>
      </c>
      <c r="B113" s="10">
        <v>3639</v>
      </c>
      <c r="C113" s="10">
        <v>6130</v>
      </c>
      <c r="D113" s="10">
        <v>238</v>
      </c>
      <c r="E113" s="10"/>
      <c r="F113" s="10"/>
      <c r="G113" s="10"/>
      <c r="H113" s="11">
        <v>256.79320999999999</v>
      </c>
      <c r="I113" s="11"/>
      <c r="J113" s="1"/>
      <c r="K113" s="11"/>
      <c r="L113" s="12"/>
      <c r="M113" s="13" t="s">
        <v>86</v>
      </c>
      <c r="N113" s="13" t="s">
        <v>87</v>
      </c>
      <c r="O113" s="13" t="s">
        <v>30</v>
      </c>
      <c r="P113" s="13"/>
    </row>
    <row r="114" spans="1:16" x14ac:dyDescent="0.2">
      <c r="A114" s="10">
        <v>2</v>
      </c>
      <c r="B114" s="10">
        <v>3639</v>
      </c>
      <c r="C114" s="10">
        <v>6142</v>
      </c>
      <c r="D114" s="10"/>
      <c r="E114" s="10"/>
      <c r="F114" s="10"/>
      <c r="G114" s="10"/>
      <c r="H114" s="11"/>
      <c r="I114" s="11"/>
      <c r="J114" s="1">
        <v>80</v>
      </c>
      <c r="K114" s="11">
        <v>80</v>
      </c>
      <c r="L114" s="12"/>
      <c r="M114" s="13" t="s">
        <v>88</v>
      </c>
      <c r="N114" s="13"/>
      <c r="O114" s="13" t="s">
        <v>30</v>
      </c>
      <c r="P114" s="13"/>
    </row>
    <row r="115" spans="1:16" x14ac:dyDescent="0.2">
      <c r="A115" s="10">
        <v>2</v>
      </c>
      <c r="B115" s="10">
        <v>3639</v>
      </c>
      <c r="C115" s="10">
        <v>6202</v>
      </c>
      <c r="D115" s="10"/>
      <c r="E115" s="10"/>
      <c r="F115" s="10"/>
      <c r="G115" s="10"/>
      <c r="H115" s="11"/>
      <c r="I115" s="11">
        <v>4711.2749999999996</v>
      </c>
      <c r="J115" s="1">
        <v>324</v>
      </c>
      <c r="K115" s="11">
        <v>100</v>
      </c>
      <c r="L115" s="12"/>
      <c r="M115" s="13" t="s">
        <v>89</v>
      </c>
      <c r="N115" s="13"/>
      <c r="O115" s="13" t="s">
        <v>30</v>
      </c>
      <c r="P115" s="13"/>
    </row>
    <row r="116" spans="1:16" x14ac:dyDescent="0.2">
      <c r="A116" s="10">
        <v>2</v>
      </c>
      <c r="B116" s="10">
        <v>6171</v>
      </c>
      <c r="C116" s="10">
        <v>6121</v>
      </c>
      <c r="D116" s="10"/>
      <c r="E116" s="10"/>
      <c r="F116" s="10"/>
      <c r="G116" s="10"/>
      <c r="H116" s="11">
        <v>83.066999999999993</v>
      </c>
      <c r="I116" s="11"/>
      <c r="J116" s="1"/>
      <c r="K116" s="11">
        <v>50</v>
      </c>
      <c r="L116" s="12"/>
      <c r="M116" s="13" t="s">
        <v>83</v>
      </c>
      <c r="N116" s="13"/>
      <c r="O116" s="13" t="s">
        <v>36</v>
      </c>
      <c r="P116" s="13"/>
    </row>
    <row r="117" spans="1:16" x14ac:dyDescent="0.2">
      <c r="A117" s="10">
        <v>2</v>
      </c>
      <c r="B117" s="10">
        <v>6171</v>
      </c>
      <c r="C117" s="10">
        <v>6122</v>
      </c>
      <c r="D117" s="10"/>
      <c r="E117" s="10"/>
      <c r="F117" s="10"/>
      <c r="G117" s="10"/>
      <c r="H117" s="11">
        <v>917.78499999999997</v>
      </c>
      <c r="I117" s="11">
        <v>146.49700000000001</v>
      </c>
      <c r="J117" s="17">
        <v>3000</v>
      </c>
      <c r="K117" s="11"/>
      <c r="L117" s="12"/>
      <c r="M117" s="13" t="s">
        <v>85</v>
      </c>
      <c r="N117" s="13"/>
      <c r="O117" s="13" t="s">
        <v>36</v>
      </c>
      <c r="P117" s="18" t="s">
        <v>100</v>
      </c>
    </row>
    <row r="118" spans="1:16" x14ac:dyDescent="0.2">
      <c r="J118" s="1"/>
    </row>
    <row r="119" spans="1:16" x14ac:dyDescent="0.2">
      <c r="A119" s="2" t="s">
        <v>90</v>
      </c>
      <c r="B119" s="2"/>
      <c r="C119" s="2"/>
      <c r="D119" s="2"/>
      <c r="E119" s="2"/>
      <c r="F119" s="2"/>
      <c r="G119" s="2"/>
      <c r="H119" s="14">
        <f>SUM(H104:H118)</f>
        <v>14113.829809999999</v>
      </c>
      <c r="I119" s="14">
        <f t="shared" ref="I119:L119" si="4">SUM(I104:I118)</f>
        <v>12366.51442</v>
      </c>
      <c r="J119" s="14">
        <f t="shared" si="4"/>
        <v>16704</v>
      </c>
      <c r="K119" s="14">
        <f t="shared" si="4"/>
        <v>18890</v>
      </c>
      <c r="L119" s="14">
        <f t="shared" si="4"/>
        <v>9049.31</v>
      </c>
      <c r="M119" s="15"/>
      <c r="N119" s="15"/>
      <c r="O119" s="15"/>
      <c r="P119" s="15"/>
    </row>
    <row r="120" spans="1:16" x14ac:dyDescent="0.2">
      <c r="A120" s="2" t="s">
        <v>91</v>
      </c>
      <c r="B120" s="2"/>
      <c r="C120" s="2"/>
      <c r="D120" s="2"/>
      <c r="E120" s="2"/>
      <c r="F120" s="2"/>
      <c r="G120" s="2"/>
      <c r="H120" s="14">
        <f>SUM(H119,H103)</f>
        <v>64470.638859999992</v>
      </c>
      <c r="I120" s="14">
        <f t="shared" ref="I120:L120" si="5">SUM(I119,I103)</f>
        <v>61910.047820000007</v>
      </c>
      <c r="J120" s="14">
        <f t="shared" si="5"/>
        <v>84856</v>
      </c>
      <c r="K120" s="14">
        <f t="shared" si="5"/>
        <v>75729</v>
      </c>
      <c r="L120" s="14">
        <f t="shared" si="5"/>
        <v>30188.405510000011</v>
      </c>
      <c r="M120" s="15"/>
      <c r="N120" s="15"/>
      <c r="O120" s="15"/>
      <c r="P120" s="15"/>
    </row>
    <row r="122" spans="1:16" x14ac:dyDescent="0.2">
      <c r="A122" s="2" t="s">
        <v>92</v>
      </c>
      <c r="B122" s="2"/>
      <c r="C122" s="2"/>
      <c r="D122" s="2"/>
      <c r="E122" s="2"/>
      <c r="F122" s="2"/>
      <c r="G122" s="2"/>
      <c r="H122" s="14">
        <f>H42-H120</f>
        <v>-4713.6019199999937</v>
      </c>
      <c r="I122" s="14">
        <f t="shared" ref="I122:L122" si="6">I42-I120</f>
        <v>-18152.030010000009</v>
      </c>
      <c r="J122" s="14">
        <f t="shared" si="6"/>
        <v>-39716</v>
      </c>
      <c r="K122" s="14">
        <f t="shared" si="6"/>
        <v>-34212</v>
      </c>
      <c r="L122" s="14">
        <f t="shared" si="6"/>
        <v>-6036.4225400000141</v>
      </c>
      <c r="M122" s="15"/>
      <c r="N122" s="15"/>
      <c r="O122" s="15"/>
      <c r="P122" s="15"/>
    </row>
    <row r="123" spans="1:16" x14ac:dyDescent="0.2">
      <c r="A123" s="2" t="s">
        <v>93</v>
      </c>
      <c r="B123" s="2"/>
      <c r="C123" s="2"/>
      <c r="D123" s="2"/>
      <c r="E123" s="2"/>
      <c r="F123" s="2"/>
      <c r="G123" s="2"/>
      <c r="H123" s="14">
        <f>H35-H103</f>
        <v>-21138.608989999993</v>
      </c>
      <c r="I123" s="14">
        <f t="shared" ref="I123:L123" si="7">I35-I103</f>
        <v>-18584.390790000009</v>
      </c>
      <c r="J123" s="14">
        <f t="shared" si="7"/>
        <v>-30336</v>
      </c>
      <c r="K123" s="14">
        <f t="shared" si="7"/>
        <v>-22522</v>
      </c>
      <c r="L123" s="14">
        <f t="shared" si="7"/>
        <v>-123.4745400000138</v>
      </c>
      <c r="M123" s="15"/>
      <c r="N123" s="15"/>
      <c r="O123" s="15"/>
      <c r="P123" s="15"/>
    </row>
    <row r="126" spans="1:16" x14ac:dyDescent="0.2">
      <c r="B126" s="7" t="s">
        <v>101</v>
      </c>
    </row>
    <row r="128" spans="1:16" x14ac:dyDescent="0.2">
      <c r="B128" s="7" t="s">
        <v>95</v>
      </c>
    </row>
    <row r="130" spans="2:2" x14ac:dyDescent="0.2">
      <c r="B130" s="7" t="s">
        <v>96</v>
      </c>
    </row>
  </sheetData>
  <pageMargins left="0.19685039370078741" right="0.19685039370078741" top="0.19685039370078741" bottom="0.39370078740157483" header="0.19685039370078741" footer="0.19685039370078741"/>
  <pageSetup paperSize="8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2</vt:lpstr>
      <vt:lpstr>'ORJ 2'!Názvy_tisku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2025-10-07T07:46:17Z</cp:lastPrinted>
  <dcterms:created xsi:type="dcterms:W3CDTF">2025-07-16T10:32:04Z</dcterms:created>
  <dcterms:modified xsi:type="dcterms:W3CDTF">2025-10-08T04:49:03Z</dcterms:modified>
</cp:coreProperties>
</file>